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901"/>
  </bookViews>
  <sheets>
    <sheet name="ПН 1" sheetId="5" r:id="rId1"/>
    <sheet name="ВТ 1" sheetId="7" r:id="rId2"/>
    <sheet name="СР 1" sheetId="13" r:id="rId3"/>
    <sheet name="ЧТ 1" sheetId="12" r:id="rId4"/>
    <sheet name="ПТ 1" sheetId="11" r:id="rId5"/>
    <sheet name="ПН 2" sheetId="1" r:id="rId6"/>
    <sheet name="ВТ 2" sheetId="3" r:id="rId7"/>
    <sheet name="СР 2" sheetId="2" r:id="rId8"/>
    <sheet name="ЧТ 2" sheetId="4" r:id="rId9"/>
    <sheet name="ПТ 2" sheetId="9" r:id="rId10"/>
  </sheets>
  <definedNames>
    <definedName name="_xlnm.Print_Area" localSheetId="6">'ВТ 2'!$A$1:$O$67</definedName>
    <definedName name="_xlnm.Print_Area" localSheetId="5">'ПН 2'!$A$1:$O$70</definedName>
    <definedName name="_xlnm.Print_Area" localSheetId="8">'ЧТ 2'!$A$1:$O$75</definedName>
  </definedNames>
  <calcPr calcId="162913"/>
</workbook>
</file>

<file path=xl/calcChain.xml><?xml version="1.0" encoding="utf-8"?>
<calcChain xmlns="http://schemas.openxmlformats.org/spreadsheetml/2006/main">
  <c r="O23" i="3"/>
  <c r="N23"/>
  <c r="M23"/>
  <c r="L23"/>
  <c r="K23"/>
  <c r="J23"/>
  <c r="I23"/>
  <c r="H23"/>
  <c r="G23"/>
  <c r="F23"/>
  <c r="E23"/>
  <c r="D23"/>
  <c r="D24" i="11"/>
  <c r="E24"/>
  <c r="F24"/>
  <c r="G24"/>
  <c r="H24"/>
  <c r="I24"/>
  <c r="J24"/>
  <c r="K24"/>
  <c r="L24"/>
  <c r="M24"/>
  <c r="N24"/>
  <c r="O24"/>
  <c r="N25" i="7"/>
  <c r="M25"/>
  <c r="J25"/>
  <c r="I25"/>
  <c r="F25"/>
  <c r="E25"/>
  <c r="N62"/>
  <c r="L62"/>
  <c r="J62"/>
  <c r="F62"/>
  <c r="D62"/>
  <c r="D24" i="9"/>
  <c r="D67"/>
  <c r="D72"/>
  <c r="O72"/>
  <c r="N72"/>
  <c r="N74"/>
  <c r="M72"/>
  <c r="L72"/>
  <c r="K72"/>
  <c r="J72"/>
  <c r="I72"/>
  <c r="H72"/>
  <c r="G72"/>
  <c r="F72"/>
  <c r="F74"/>
  <c r="E72"/>
  <c r="D54" i="11"/>
  <c r="D59"/>
  <c r="D61"/>
  <c r="O59"/>
  <c r="N59"/>
  <c r="M59"/>
  <c r="L59"/>
  <c r="L61"/>
  <c r="K59"/>
  <c r="J59"/>
  <c r="I59"/>
  <c r="H59"/>
  <c r="H61"/>
  <c r="G59"/>
  <c r="F59"/>
  <c r="E59"/>
  <c r="D54" i="12"/>
  <c r="D59"/>
  <c r="D25"/>
  <c r="O59"/>
  <c r="N59"/>
  <c r="N61"/>
  <c r="M59"/>
  <c r="L59"/>
  <c r="K59"/>
  <c r="J59"/>
  <c r="I59"/>
  <c r="H59"/>
  <c r="G59"/>
  <c r="F59"/>
  <c r="F61"/>
  <c r="E59"/>
  <c r="D65" i="13"/>
  <c r="O70"/>
  <c r="N70"/>
  <c r="N72"/>
  <c r="M70"/>
  <c r="L70"/>
  <c r="K70"/>
  <c r="J70"/>
  <c r="J72"/>
  <c r="I70"/>
  <c r="H70"/>
  <c r="G70"/>
  <c r="F70"/>
  <c r="E70"/>
  <c r="D70"/>
  <c r="D25" i="7"/>
  <c r="D67"/>
  <c r="D69"/>
  <c r="O62"/>
  <c r="M62"/>
  <c r="K62"/>
  <c r="I62"/>
  <c r="H62"/>
  <c r="G62"/>
  <c r="E62"/>
  <c r="O25"/>
  <c r="L25"/>
  <c r="L69"/>
  <c r="K25"/>
  <c r="H25"/>
  <c r="G25"/>
  <c r="O67"/>
  <c r="O69"/>
  <c r="N67"/>
  <c r="M67"/>
  <c r="L67"/>
  <c r="K67"/>
  <c r="K69"/>
  <c r="J67"/>
  <c r="J69"/>
  <c r="I67"/>
  <c r="I69"/>
  <c r="H67"/>
  <c r="H69"/>
  <c r="G67"/>
  <c r="F67"/>
  <c r="E67"/>
  <c r="E69"/>
  <c r="D26" i="5"/>
  <c r="D64"/>
  <c r="D69"/>
  <c r="O69"/>
  <c r="N69"/>
  <c r="M69"/>
  <c r="L69"/>
  <c r="K69"/>
  <c r="J69"/>
  <c r="I69"/>
  <c r="H69"/>
  <c r="G69"/>
  <c r="F69"/>
  <c r="F71"/>
  <c r="E69"/>
  <c r="D68" i="4"/>
  <c r="N68"/>
  <c r="J68"/>
  <c r="F68"/>
  <c r="D73"/>
  <c r="O73"/>
  <c r="N73"/>
  <c r="N75"/>
  <c r="M73"/>
  <c r="L73"/>
  <c r="K73"/>
  <c r="J73"/>
  <c r="J75"/>
  <c r="I73"/>
  <c r="H73"/>
  <c r="G73"/>
  <c r="F73"/>
  <c r="F75"/>
  <c r="E73"/>
  <c r="O27"/>
  <c r="N27"/>
  <c r="M27"/>
  <c r="L27"/>
  <c r="K27"/>
  <c r="K75"/>
  <c r="J27"/>
  <c r="I27"/>
  <c r="H27"/>
  <c r="G27"/>
  <c r="G75"/>
  <c r="F27"/>
  <c r="E27"/>
  <c r="D27"/>
  <c r="D75"/>
  <c r="M68" i="2"/>
  <c r="L68"/>
  <c r="I68"/>
  <c r="E68"/>
  <c r="D68"/>
  <c r="O28"/>
  <c r="N28"/>
  <c r="M28"/>
  <c r="L28"/>
  <c r="K28"/>
  <c r="J28"/>
  <c r="I28"/>
  <c r="H28"/>
  <c r="G28"/>
  <c r="F28"/>
  <c r="E28"/>
  <c r="D28"/>
  <c r="D73"/>
  <c r="D75"/>
  <c r="O68"/>
  <c r="N68"/>
  <c r="N75"/>
  <c r="K68"/>
  <c r="J68"/>
  <c r="H68"/>
  <c r="H75"/>
  <c r="G68"/>
  <c r="F68"/>
  <c r="O73"/>
  <c r="O75"/>
  <c r="N73"/>
  <c r="M73"/>
  <c r="M75"/>
  <c r="L73"/>
  <c r="L75"/>
  <c r="K73"/>
  <c r="K75"/>
  <c r="J73"/>
  <c r="J75"/>
  <c r="I73"/>
  <c r="I75"/>
  <c r="H73"/>
  <c r="G73"/>
  <c r="G75"/>
  <c r="F73"/>
  <c r="F75"/>
  <c r="E73"/>
  <c r="E75"/>
  <c r="O26" i="1"/>
  <c r="N26"/>
  <c r="M26"/>
  <c r="L26"/>
  <c r="K26"/>
  <c r="J26"/>
  <c r="I26"/>
  <c r="H26"/>
  <c r="G26"/>
  <c r="F26"/>
  <c r="E26"/>
  <c r="D67"/>
  <c r="D70"/>
  <c r="D26"/>
  <c r="D62"/>
  <c r="O67"/>
  <c r="O70"/>
  <c r="N67"/>
  <c r="M67"/>
  <c r="L67"/>
  <c r="K67"/>
  <c r="K70"/>
  <c r="J67"/>
  <c r="I67"/>
  <c r="H67"/>
  <c r="G67"/>
  <c r="G70"/>
  <c r="F67"/>
  <c r="E67"/>
  <c r="D59" i="3"/>
  <c r="O59"/>
  <c r="N59"/>
  <c r="M59"/>
  <c r="L59"/>
  <c r="K59"/>
  <c r="J59"/>
  <c r="I59"/>
  <c r="H59"/>
  <c r="G59"/>
  <c r="F59"/>
  <c r="E59"/>
  <c r="O64"/>
  <c r="O67"/>
  <c r="N64"/>
  <c r="N67"/>
  <c r="M64"/>
  <c r="M67"/>
  <c r="L64"/>
  <c r="L67"/>
  <c r="K64"/>
  <c r="K67"/>
  <c r="J64"/>
  <c r="J67"/>
  <c r="I64"/>
  <c r="I67"/>
  <c r="H64"/>
  <c r="H67"/>
  <c r="G64"/>
  <c r="G67"/>
  <c r="F64"/>
  <c r="F67"/>
  <c r="E64"/>
  <c r="E67"/>
  <c r="D64"/>
  <c r="D67"/>
  <c r="O26" i="5"/>
  <c r="N26"/>
  <c r="M26"/>
  <c r="L26"/>
  <c r="K26"/>
  <c r="J26"/>
  <c r="I26"/>
  <c r="H26"/>
  <c r="G26"/>
  <c r="F26"/>
  <c r="E26"/>
  <c r="O65" i="13"/>
  <c r="N65"/>
  <c r="K65"/>
  <c r="J65"/>
  <c r="G65"/>
  <c r="F65"/>
  <c r="O54" i="11"/>
  <c r="O61"/>
  <c r="N54"/>
  <c r="N61"/>
  <c r="M54"/>
  <c r="L54"/>
  <c r="K54"/>
  <c r="K61"/>
  <c r="J54"/>
  <c r="J61"/>
  <c r="I54"/>
  <c r="I61"/>
  <c r="H54"/>
  <c r="G54"/>
  <c r="G61"/>
  <c r="F54"/>
  <c r="E54"/>
  <c r="E61"/>
  <c r="M65" i="13"/>
  <c r="L65"/>
  <c r="I65"/>
  <c r="H65"/>
  <c r="E65"/>
  <c r="K68" i="4"/>
  <c r="O68"/>
  <c r="M68"/>
  <c r="M75"/>
  <c r="L68"/>
  <c r="I68"/>
  <c r="I75"/>
  <c r="H68"/>
  <c r="H75"/>
  <c r="G68"/>
  <c r="E68"/>
  <c r="O25" i="12"/>
  <c r="N25"/>
  <c r="M25"/>
  <c r="L25"/>
  <c r="K25"/>
  <c r="J25"/>
  <c r="I25"/>
  <c r="H25"/>
  <c r="G25"/>
  <c r="F25"/>
  <c r="E25"/>
  <c r="O54"/>
  <c r="K54"/>
  <c r="G54"/>
  <c r="G61"/>
  <c r="F54"/>
  <c r="N67" i="9"/>
  <c r="K67"/>
  <c r="G67"/>
  <c r="F67"/>
  <c r="O67"/>
  <c r="F62" i="1"/>
  <c r="F70"/>
  <c r="F64" i="5"/>
  <c r="F29" i="13"/>
  <c r="F24" i="9"/>
  <c r="E62" i="1"/>
  <c r="E70"/>
  <c r="E64" i="5"/>
  <c r="E29" i="13"/>
  <c r="E54" i="12"/>
  <c r="E24" i="9"/>
  <c r="E67"/>
  <c r="D29" i="13"/>
  <c r="G64" i="5"/>
  <c r="G62" i="1"/>
  <c r="G24" i="9"/>
  <c r="G29" i="13"/>
  <c r="G72"/>
  <c r="H62" i="1"/>
  <c r="I62"/>
  <c r="J62"/>
  <c r="K62"/>
  <c r="L62"/>
  <c r="L70"/>
  <c r="M62"/>
  <c r="N62"/>
  <c r="O62"/>
  <c r="H64" i="5"/>
  <c r="I64"/>
  <c r="J64"/>
  <c r="J71"/>
  <c r="K64"/>
  <c r="L64"/>
  <c r="M64"/>
  <c r="M71"/>
  <c r="N64"/>
  <c r="O64"/>
  <c r="O71"/>
  <c r="H29" i="13"/>
  <c r="H72"/>
  <c r="I29"/>
  <c r="I72"/>
  <c r="J29"/>
  <c r="K29"/>
  <c r="L29"/>
  <c r="L72"/>
  <c r="M29"/>
  <c r="M72"/>
  <c r="N29"/>
  <c r="O29"/>
  <c r="O72"/>
  <c r="H24" i="9"/>
  <c r="H74"/>
  <c r="H67"/>
  <c r="I24"/>
  <c r="I67"/>
  <c r="J24"/>
  <c r="J67"/>
  <c r="K24"/>
  <c r="L24"/>
  <c r="L67"/>
  <c r="M24"/>
  <c r="M67"/>
  <c r="M74"/>
  <c r="N24"/>
  <c r="O24"/>
  <c r="M54" i="12"/>
  <c r="M61"/>
  <c r="L54"/>
  <c r="L61"/>
  <c r="N54"/>
  <c r="J54"/>
  <c r="I54"/>
  <c r="H54"/>
  <c r="E61"/>
  <c r="K61"/>
  <c r="M61" i="11"/>
  <c r="F61"/>
  <c r="K74" i="9"/>
  <c r="H70" i="1"/>
  <c r="N70"/>
  <c r="I61" i="12"/>
  <c r="O75" i="4"/>
  <c r="L75"/>
  <c r="O74" i="9"/>
  <c r="G74"/>
  <c r="D74"/>
  <c r="J74"/>
  <c r="K72" i="13"/>
  <c r="D72"/>
  <c r="L74" i="9"/>
  <c r="E74"/>
  <c r="I74"/>
  <c r="E75" i="4"/>
  <c r="I70" i="1"/>
  <c r="M70"/>
  <c r="J70"/>
  <c r="J61" i="12"/>
  <c r="D61"/>
  <c r="O61"/>
  <c r="H61"/>
  <c r="E72" i="13"/>
  <c r="F72"/>
  <c r="M69" i="7"/>
  <c r="F69"/>
  <c r="N69"/>
  <c r="G69"/>
  <c r="N71" i="5"/>
  <c r="G71"/>
  <c r="K71"/>
  <c r="H71"/>
  <c r="L71"/>
  <c r="D71"/>
  <c r="E71"/>
  <c r="I71"/>
</calcChain>
</file>

<file path=xl/sharedStrings.xml><?xml version="1.0" encoding="utf-8"?>
<sst xmlns="http://schemas.openxmlformats.org/spreadsheetml/2006/main" count="867" uniqueCount="347">
  <si>
    <t>День: понедельник</t>
  </si>
  <si>
    <t>Неделя: первая</t>
  </si>
  <si>
    <t>Сезон: осенне-зимний</t>
  </si>
  <si>
    <t>№ рец.</t>
  </si>
  <si>
    <t>Б</t>
  </si>
  <si>
    <t>Ж</t>
  </si>
  <si>
    <t>У</t>
  </si>
  <si>
    <t>Витамины (мг)</t>
  </si>
  <si>
    <t>В1</t>
  </si>
  <si>
    <t>С</t>
  </si>
  <si>
    <t>А</t>
  </si>
  <si>
    <t>Е</t>
  </si>
  <si>
    <t>Минеральные вещ-ва (мг)</t>
  </si>
  <si>
    <t>Са</t>
  </si>
  <si>
    <t>Р</t>
  </si>
  <si>
    <t>Mg</t>
  </si>
  <si>
    <t>Fe</t>
  </si>
  <si>
    <t>Пищевые вещ-ва (г)</t>
  </si>
  <si>
    <t>ЗАВТРАК</t>
  </si>
  <si>
    <t>ИТОГО</t>
  </si>
  <si>
    <t>ОБЕД</t>
  </si>
  <si>
    <t>ИТОГО ЗА ДЕНЬ</t>
  </si>
  <si>
    <t>День: вторник</t>
  </si>
  <si>
    <t xml:space="preserve">День:среда </t>
  </si>
  <si>
    <t>День:четверг</t>
  </si>
  <si>
    <t>150</t>
  </si>
  <si>
    <t>День:пятница</t>
  </si>
  <si>
    <t>П. 497</t>
  </si>
  <si>
    <t>Какао с молоком (2-й вариант)</t>
  </si>
  <si>
    <t>какао- порошок 5</t>
  </si>
  <si>
    <t>молоко 130</t>
  </si>
  <si>
    <t>сахар 25</t>
  </si>
  <si>
    <t>морковь 12,5</t>
  </si>
  <si>
    <t>Хлеб ржаной</t>
  </si>
  <si>
    <t>П. 109</t>
  </si>
  <si>
    <t>200</t>
  </si>
  <si>
    <t>сахар 15</t>
  </si>
  <si>
    <t>П. 111</t>
  </si>
  <si>
    <t>Батон нарезной</t>
  </si>
  <si>
    <t>масло сливочное 5</t>
  </si>
  <si>
    <t>сахар 2,5</t>
  </si>
  <si>
    <t>бульон или вода 200</t>
  </si>
  <si>
    <t>П. 429</t>
  </si>
  <si>
    <t>Картофельное пюре</t>
  </si>
  <si>
    <t>картофель 169,5</t>
  </si>
  <si>
    <t>молоко 24</t>
  </si>
  <si>
    <t>масло сливочное 6,75</t>
  </si>
  <si>
    <t>П. 519</t>
  </si>
  <si>
    <t>П.501</t>
  </si>
  <si>
    <t>Кофейный напиток с молоком</t>
  </si>
  <si>
    <t>кофейный напиток 5</t>
  </si>
  <si>
    <t>молоко 100</t>
  </si>
  <si>
    <t>сахар 10</t>
  </si>
  <si>
    <t>П. 481</t>
  </si>
  <si>
    <t>Молоко сгущеное</t>
  </si>
  <si>
    <t>П. 128</t>
  </si>
  <si>
    <t>Борщ с капустой и картофелем</t>
  </si>
  <si>
    <t>свекла 50</t>
  </si>
  <si>
    <t xml:space="preserve"> капуста свежая 25</t>
  </si>
  <si>
    <t>лук репчатый 12</t>
  </si>
  <si>
    <t>масло растительное 5</t>
  </si>
  <si>
    <t>томатное пюре 7,5</t>
  </si>
  <si>
    <t>вода или бульон 200</t>
  </si>
  <si>
    <t>П. 134</t>
  </si>
  <si>
    <t>Рассольник ленинградский</t>
  </si>
  <si>
    <t>картофель 100</t>
  </si>
  <si>
    <t>крупа рисовая , овсяная, пшенная 5</t>
  </si>
  <si>
    <t>лук репчатый 6</t>
  </si>
  <si>
    <t>П. 343</t>
  </si>
  <si>
    <t>Рыба, тушенная в томате с овощами</t>
  </si>
  <si>
    <t>сахар 20</t>
  </si>
  <si>
    <t>П. 156</t>
  </si>
  <si>
    <t>Суп-лапша домашняя</t>
  </si>
  <si>
    <t>мука пшеничная 17,5</t>
  </si>
  <si>
    <t>мука на подпыл 1,2</t>
  </si>
  <si>
    <t>бульон или вода 237,5</t>
  </si>
  <si>
    <t>Сок абрикосовый</t>
  </si>
  <si>
    <t>Макаронные изделия отварные</t>
  </si>
  <si>
    <t>П. 76</t>
  </si>
  <si>
    <t>Винегрет овощной</t>
  </si>
  <si>
    <t>П. 345</t>
  </si>
  <si>
    <t>Котлеты или биточки рыбные</t>
  </si>
  <si>
    <t>1.4.2.1.</t>
  </si>
  <si>
    <t>сметана 15% жирности</t>
  </si>
  <si>
    <t>П. 389</t>
  </si>
  <si>
    <t>Тефтели из говядины паровые</t>
  </si>
  <si>
    <t>свекла 11,4</t>
  </si>
  <si>
    <t>морковь 7,8</t>
  </si>
  <si>
    <t>огурцы соленые 22,8</t>
  </si>
  <si>
    <t>лук репчатый 10,8</t>
  </si>
  <si>
    <t xml:space="preserve">масло растительное 6 </t>
  </si>
  <si>
    <t>масло растительное 6</t>
  </si>
  <si>
    <t>Неделя: вторая</t>
  </si>
  <si>
    <t>П. 142</t>
  </si>
  <si>
    <t>Щи из свежей капусты с картофелем</t>
  </si>
  <si>
    <t>250</t>
  </si>
  <si>
    <t>капуста белокочанная 62,5</t>
  </si>
  <si>
    <t>картофель 40</t>
  </si>
  <si>
    <t>томатное пюре 2,5</t>
  </si>
  <si>
    <t>масло растительное 7</t>
  </si>
  <si>
    <t>День:вторник</t>
  </si>
  <si>
    <t>П. 9</t>
  </si>
  <si>
    <t>Салат из моркови и яблок</t>
  </si>
  <si>
    <t>морковь 45,6</t>
  </si>
  <si>
    <t>яблоки 25,8</t>
  </si>
  <si>
    <t>сахар 3</t>
  </si>
  <si>
    <t>П. 501</t>
  </si>
  <si>
    <t>лук репчатый 12,5</t>
  </si>
  <si>
    <t>П. 313</t>
  </si>
  <si>
    <t>Запеканка из творога</t>
  </si>
  <si>
    <t>яйца 4</t>
  </si>
  <si>
    <t>сахар 9,7</t>
  </si>
  <si>
    <t>сметана 5,2</t>
  </si>
  <si>
    <t>сухари5,2</t>
  </si>
  <si>
    <t>масло сливочное 5,2</t>
  </si>
  <si>
    <t>морковь 19,2</t>
  </si>
  <si>
    <t>11.1.1.5</t>
  </si>
  <si>
    <t>морковь 12</t>
  </si>
  <si>
    <t>П. 368</t>
  </si>
  <si>
    <t>масло сливочное 5,3</t>
  </si>
  <si>
    <t>яйца 70,6</t>
  </si>
  <si>
    <t>молоко 44,1</t>
  </si>
  <si>
    <t>картофель 17,6</t>
  </si>
  <si>
    <t>яйца 1/8 шт - 5</t>
  </si>
  <si>
    <t>Энерг.ценность, ккал</t>
  </si>
  <si>
    <t>Масса порции</t>
  </si>
  <si>
    <t>Прием пищи,наименование блюда</t>
  </si>
  <si>
    <t>Компот из плодов или ягод сушеных</t>
  </si>
  <si>
    <t>изюм 20</t>
  </si>
  <si>
    <t>Суп из овощей</t>
  </si>
  <si>
    <t>П. 411</t>
  </si>
  <si>
    <t>курица 1 категории потрошеная 176</t>
  </si>
  <si>
    <t>молоко или вода 8,5</t>
  </si>
  <si>
    <t>масло сливочное 3,2</t>
  </si>
  <si>
    <t>Щи из свежей капусты</t>
  </si>
  <si>
    <t>капуста белокочанная 87,5</t>
  </si>
  <si>
    <t>мука пшеничная 2,5</t>
  </si>
  <si>
    <t>овощной отвар или бульон 200</t>
  </si>
  <si>
    <t>П. 28</t>
  </si>
  <si>
    <t>Салат овощной с яблоками</t>
  </si>
  <si>
    <t>капуста белокочанная 22,5</t>
  </si>
  <si>
    <t>лимоны (для сока) 11,9</t>
  </si>
  <si>
    <t>масло сливочное 2</t>
  </si>
  <si>
    <t>Сок виноградный</t>
  </si>
  <si>
    <t>мука пшеничная 1,5</t>
  </si>
  <si>
    <t>масло растительное 4,5</t>
  </si>
  <si>
    <t>П, 140</t>
  </si>
  <si>
    <t>томат-пюре 1,5</t>
  </si>
  <si>
    <t>Хлеб пшеничный</t>
  </si>
  <si>
    <t>свекла 13</t>
  </si>
  <si>
    <t>морковь 9,8</t>
  </si>
  <si>
    <t>яблоки 28,3</t>
  </si>
  <si>
    <t>треска 127 (нетто 80)</t>
  </si>
  <si>
    <t>или минтай 131</t>
  </si>
  <si>
    <t>хлеб пшеничный 19</t>
  </si>
  <si>
    <t>молоко или вода 14</t>
  </si>
  <si>
    <t>яйцо 6</t>
  </si>
  <si>
    <t>11.1.1.1</t>
  </si>
  <si>
    <t>масло сливочное 6,8</t>
  </si>
  <si>
    <t>творог 141</t>
  </si>
  <si>
    <t>мука пшеничная 12</t>
  </si>
  <si>
    <t>ванилин 0,015</t>
  </si>
  <si>
    <t>Каша рисовая молочная жидкая</t>
  </si>
  <si>
    <t>П. 268</t>
  </si>
  <si>
    <t>крупа рисовая 23,1</t>
  </si>
  <si>
    <t>молоко 88,5</t>
  </si>
  <si>
    <t>сахар 3,8</t>
  </si>
  <si>
    <t>масло сливочное 3,8</t>
  </si>
  <si>
    <t>П.499</t>
  </si>
  <si>
    <t>Какао с молоком сгущеным (2 вариант)</t>
  </si>
  <si>
    <t>какао 4</t>
  </si>
  <si>
    <t>молоко сгущеное 20</t>
  </si>
  <si>
    <t>огурцы соленые 16,8</t>
  </si>
  <si>
    <t>морковь 32</t>
  </si>
  <si>
    <t>петрушка (корень) 5</t>
  </si>
  <si>
    <t>лук репчатый 17</t>
  </si>
  <si>
    <t>томат-пюре 9</t>
  </si>
  <si>
    <t>масло растительное 7,5</t>
  </si>
  <si>
    <t>лапша домашняя 20:</t>
  </si>
  <si>
    <t>чай-заварка 50</t>
  </si>
  <si>
    <t>морковь 15,8</t>
  </si>
  <si>
    <t>Чай с молоком</t>
  </si>
  <si>
    <t>П.495</t>
  </si>
  <si>
    <t>молоко 50</t>
  </si>
  <si>
    <t>картофель 26,8</t>
  </si>
  <si>
    <t>Рис отварной</t>
  </si>
  <si>
    <t>морковь 2,2</t>
  </si>
  <si>
    <t>лук репчатый 2,2</t>
  </si>
  <si>
    <t>петрушка (корень) 1,6</t>
  </si>
  <si>
    <t>морковь 9,6</t>
  </si>
  <si>
    <t>лук репчатый 8</t>
  </si>
  <si>
    <t>масло сливочное 5,4</t>
  </si>
  <si>
    <t>томатное пюре 4,8</t>
  </si>
  <si>
    <t>мука пшеничная 2,2</t>
  </si>
  <si>
    <t>Каша гречневая рассыпчатая</t>
  </si>
  <si>
    <t>П.237</t>
  </si>
  <si>
    <t>крупа гречневая 69</t>
  </si>
  <si>
    <t>П. 453</t>
  </si>
  <si>
    <t>Соус томатный</t>
  </si>
  <si>
    <t>томат пюре 4,5</t>
  </si>
  <si>
    <t>масло сливочное 1,5</t>
  </si>
  <si>
    <t>сахар 0,5</t>
  </si>
  <si>
    <t>М, 11</t>
  </si>
  <si>
    <t>хлеб пшеничный 30</t>
  </si>
  <si>
    <t>М, 135</t>
  </si>
  <si>
    <t>капуста 20</t>
  </si>
  <si>
    <t>картофель 50</t>
  </si>
  <si>
    <t>морковь 10</t>
  </si>
  <si>
    <t>лук репчатый 10</t>
  </si>
  <si>
    <t>горошек зеленый 8</t>
  </si>
  <si>
    <t>П.2</t>
  </si>
  <si>
    <t>Салат витаминный</t>
  </si>
  <si>
    <t>капуста  30</t>
  </si>
  <si>
    <t>яблоки 16,8</t>
  </si>
  <si>
    <t>лимонная кислота 0,06</t>
  </si>
  <si>
    <t>1.2.2.7</t>
  </si>
  <si>
    <t>П, 108</t>
  </si>
  <si>
    <t>П ,336</t>
  </si>
  <si>
    <t>Рыба, припущенная в молоке</t>
  </si>
  <si>
    <t>треска или минтай 124 (нетто 90)</t>
  </si>
  <si>
    <t>лук репчатый 23</t>
  </si>
  <si>
    <t>молоко 32</t>
  </si>
  <si>
    <t>П.291</t>
  </si>
  <si>
    <t>макаронные изделия  51</t>
  </si>
  <si>
    <t>П.266</t>
  </si>
  <si>
    <t>Каша из хлопьев овсяных "Геркулес" жидкая</t>
  </si>
  <si>
    <t>крупа "Геркулес" 23,1</t>
  </si>
  <si>
    <t>вода 43,5</t>
  </si>
  <si>
    <t>сахар 3,7</t>
  </si>
  <si>
    <t>масло сливочное 3,7</t>
  </si>
  <si>
    <t>соль  0,2</t>
  </si>
  <si>
    <t>М. 25</t>
  </si>
  <si>
    <t>Салат "Степной" из разных овощей</t>
  </si>
  <si>
    <t>картофель 18</t>
  </si>
  <si>
    <t>морковь 14,4</t>
  </si>
  <si>
    <t>огурцы соленые 12,6</t>
  </si>
  <si>
    <t>горошек зеленый консевированный 10,2</t>
  </si>
  <si>
    <t>заправка для салатов</t>
  </si>
  <si>
    <t>М.615</t>
  </si>
  <si>
    <t>сахар 0,4</t>
  </si>
  <si>
    <t>лимонная кислота 0,1</t>
  </si>
  <si>
    <t>ПОЛДНИК</t>
  </si>
  <si>
    <t>П. 493</t>
  </si>
  <si>
    <t>чай 50</t>
  </si>
  <si>
    <t>Чай с сахаром</t>
  </si>
  <si>
    <t>П. 508</t>
  </si>
  <si>
    <t>Компот из смеси сухофруктов</t>
  </si>
  <si>
    <t>смесь сухофруктов 25</t>
  </si>
  <si>
    <t xml:space="preserve"> сахар 20</t>
  </si>
  <si>
    <t>лимон 8</t>
  </si>
  <si>
    <t>Чай с лимоном</t>
  </si>
  <si>
    <t>П. 510</t>
  </si>
  <si>
    <t>Компот из апельсинов с яблоками</t>
  </si>
  <si>
    <t>яблоки 42</t>
  </si>
  <si>
    <t>апельсины 59</t>
  </si>
  <si>
    <t>П. 426</t>
  </si>
  <si>
    <t>Картофель отварной</t>
  </si>
  <si>
    <t>картофель 198</t>
  </si>
  <si>
    <t>1.2.2.13</t>
  </si>
  <si>
    <t>11.1.1.16</t>
  </si>
  <si>
    <t>говядина 76,8</t>
  </si>
  <si>
    <t>хлеб пшеничный 10,4</t>
  </si>
  <si>
    <t>масло сливочное 2,4</t>
  </si>
  <si>
    <t>лук репчатый  31,2</t>
  </si>
  <si>
    <t>День: среда</t>
  </si>
  <si>
    <t>День: четверг</t>
  </si>
  <si>
    <t>День: пятница</t>
  </si>
  <si>
    <t xml:space="preserve">  </t>
  </si>
  <si>
    <t>Сок в индивидуальной упаковке</t>
  </si>
  <si>
    <t>Гуляш из мяса птицы</t>
  </si>
  <si>
    <t>мясо птицы87</t>
  </si>
  <si>
    <t>рис  69</t>
  </si>
  <si>
    <t>Фрукты по сезону (яблоко)</t>
  </si>
  <si>
    <t>П.17</t>
  </si>
  <si>
    <t>Салат из свежих помидор</t>
  </si>
  <si>
    <t>помидоры свежие 68,4</t>
  </si>
  <si>
    <t>Салат из свежих огурцов</t>
  </si>
  <si>
    <t>огурцы свежие 68,4</t>
  </si>
  <si>
    <t>Рагу из птицы</t>
  </si>
  <si>
    <t>П.407</t>
  </si>
  <si>
    <t>масло растительное2</t>
  </si>
  <si>
    <t>Курица I категории потрошенная72</t>
  </si>
  <si>
    <t>картофель80</t>
  </si>
  <si>
    <t xml:space="preserve">Бутерброд с маслом  </t>
  </si>
  <si>
    <t xml:space="preserve">П. 144 </t>
  </si>
  <si>
    <t>Суп картофельный с бобовыми (1 вариант)</t>
  </si>
  <si>
    <t>картофель 83,3</t>
  </si>
  <si>
    <t>петрушка (корень) 3,3</t>
  </si>
  <si>
    <t>бульон или вода 162,5</t>
  </si>
  <si>
    <t>горох шлифованный 38,5</t>
  </si>
  <si>
    <t>Чай  с лимоном</t>
  </si>
  <si>
    <t>Чай с  лимоном</t>
  </si>
  <si>
    <t>П. 260</t>
  </si>
  <si>
    <t>Каша "Дружба"</t>
  </si>
  <si>
    <t>крупа рисовая 11,3</t>
  </si>
  <si>
    <t>крупа пшенная 8,3</t>
  </si>
  <si>
    <t>молоко 76,5</t>
  </si>
  <si>
    <t>сахар 3,75</t>
  </si>
  <si>
    <t>масло сливочное 7,5</t>
  </si>
  <si>
    <t>П. 91</t>
  </si>
  <si>
    <t>35</t>
  </si>
  <si>
    <t>сыр Российский 16</t>
  </si>
  <si>
    <t>хлеб пшеничный 15</t>
  </si>
  <si>
    <t>Бутерброд с сыром</t>
  </si>
  <si>
    <t>П.96</t>
  </si>
  <si>
    <t>Бутерброд с джемом или повидлом</t>
  </si>
  <si>
    <t>40</t>
  </si>
  <si>
    <t>П. 262</t>
  </si>
  <si>
    <t xml:space="preserve">Каша пшенная молочная жидкая </t>
  </si>
  <si>
    <t>крупа манная 23,1</t>
  </si>
  <si>
    <t>молоко 79,5</t>
  </si>
  <si>
    <t>Фрукты по сезону (банан)</t>
  </si>
  <si>
    <t>П. 398</t>
  </si>
  <si>
    <t>Печень говяжья по -строгановски</t>
  </si>
  <si>
    <t>Печень говяжья 103</t>
  </si>
  <si>
    <t>Масло растительное 9</t>
  </si>
  <si>
    <t>соус сметанный 40</t>
  </si>
  <si>
    <t>пикша, минтай (нетто 87)</t>
  </si>
  <si>
    <t>Возрастная категория: 12-18 лет</t>
  </si>
  <si>
    <t>джем или повидло 25</t>
  </si>
  <si>
    <t>Какао с молоком (2 вариант)</t>
  </si>
  <si>
    <t>П.497</t>
  </si>
  <si>
    <t xml:space="preserve">Кнели из кур </t>
  </si>
  <si>
    <t>П. 301</t>
  </si>
  <si>
    <t>Омлет натуральный</t>
  </si>
  <si>
    <t>Кнели из кур</t>
  </si>
  <si>
    <t>П, 154</t>
  </si>
  <si>
    <t>Суп крестьянский с крупой</t>
  </si>
  <si>
    <t>Капуста белокочанная35</t>
  </si>
  <si>
    <t>картофель31</t>
  </si>
  <si>
    <t>крупа10</t>
  </si>
  <si>
    <t>морковь10</t>
  </si>
  <si>
    <t>лук репчатый  10</t>
  </si>
  <si>
    <t>Кондитерское изделие (Вафли)</t>
  </si>
  <si>
    <t xml:space="preserve">Кондитерское изделие </t>
  </si>
  <si>
    <t>П.105</t>
  </si>
  <si>
    <t>Масло сливочное порционно</t>
  </si>
  <si>
    <t xml:space="preserve">П.541, </t>
  </si>
  <si>
    <t>Булочка ванильная</t>
  </si>
  <si>
    <t>Йогурт</t>
  </si>
  <si>
    <t>Снежок</t>
  </si>
  <si>
    <t>П, 574</t>
  </si>
  <si>
    <t>Булочка школьная</t>
  </si>
  <si>
    <t>Кисель</t>
  </si>
  <si>
    <t>М, 773</t>
  </si>
  <si>
    <t>Булочка "Веснушка"</t>
  </si>
  <si>
    <t>Булочка домашняя</t>
  </si>
</sst>
</file>

<file path=xl/styles.xml><?xml version="1.0" encoding="utf-8"?>
<styleSheet xmlns="http://schemas.openxmlformats.org/spreadsheetml/2006/main">
  <numFmts count="4">
    <numFmt numFmtId="170" formatCode="_-* #,##0.00&quot;р.&quot;_-;\-* #,##0.00&quot;р.&quot;_-;_-* &quot;-&quot;??&quot;р.&quot;_-;_-@_-"/>
    <numFmt numFmtId="173" formatCode="0.0"/>
    <numFmt numFmtId="183" formatCode="#,##0.00\ _₽"/>
    <numFmt numFmtId="184" formatCode="#,##0.0"/>
  </numFmts>
  <fonts count="1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0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0" xfId="0" applyFont="1" applyFill="1"/>
    <xf numFmtId="0" fontId="5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8" fillId="0" borderId="0" xfId="0" applyFont="1" applyFill="1"/>
    <xf numFmtId="2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/>
    <xf numFmtId="0" fontId="7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5" fillId="2" borderId="0" xfId="0" applyFont="1" applyFill="1"/>
    <xf numFmtId="0" fontId="7" fillId="0" borderId="1" xfId="0" applyFont="1" applyFill="1" applyBorder="1" applyAlignment="1">
      <alignment horizontal="center" wrapText="1"/>
    </xf>
    <xf numFmtId="173" fontId="7" fillId="0" borderId="1" xfId="0" applyNumberFormat="1" applyFont="1" applyFill="1" applyBorder="1" applyAlignment="1">
      <alignment horizontal="center" vertical="center"/>
    </xf>
    <xf numFmtId="173" fontId="5" fillId="0" borderId="0" xfId="0" applyNumberFormat="1" applyFont="1" applyFill="1"/>
    <xf numFmtId="173" fontId="3" fillId="0" borderId="1" xfId="0" applyNumberFormat="1" applyFont="1" applyFill="1" applyBorder="1" applyAlignment="1">
      <alignment horizontal="center"/>
    </xf>
    <xf numFmtId="17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173" fontId="5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3" fontId="5" fillId="0" borderId="6" xfId="0" applyNumberFormat="1" applyFont="1" applyFill="1" applyBorder="1" applyAlignment="1">
      <alignment horizontal="center"/>
    </xf>
    <xf numFmtId="173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1" fontId="0" fillId="0" borderId="1" xfId="0" applyNumberFormat="1" applyFont="1" applyBorder="1" applyAlignment="1">
      <alignment horizontal="center" vertical="top"/>
    </xf>
    <xf numFmtId="0" fontId="7" fillId="0" borderId="4" xfId="0" applyNumberFormat="1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/>
    </xf>
    <xf numFmtId="173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5" fillId="3" borderId="0" xfId="0" applyFont="1" applyFill="1"/>
    <xf numFmtId="183" fontId="5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3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3" fontId="4" fillId="0" borderId="10" xfId="0" applyNumberFormat="1" applyFont="1" applyFill="1" applyBorder="1" applyAlignment="1">
      <alignment horizontal="center" vertical="center" wrapText="1"/>
    </xf>
    <xf numFmtId="173" fontId="4" fillId="0" borderId="2" xfId="0" applyNumberFormat="1" applyFont="1" applyFill="1" applyBorder="1" applyAlignment="1">
      <alignment horizontal="center" vertical="center" wrapText="1"/>
    </xf>
    <xf numFmtId="173" fontId="4" fillId="0" borderId="1" xfId="0" applyNumberFormat="1" applyFont="1" applyFill="1" applyBorder="1" applyAlignment="1">
      <alignment horizontal="center" vertical="center" wrapText="1"/>
    </xf>
    <xf numFmtId="173" fontId="4" fillId="0" borderId="1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</cellXfs>
  <cellStyles count="2">
    <cellStyle name="Денежны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1"/>
  <sheetViews>
    <sheetView tabSelected="1" view="pageBreakPreview" topLeftCell="A37" zoomScaleSheetLayoutView="100" workbookViewId="0">
      <selection activeCell="S45" sqref="S45"/>
    </sheetView>
  </sheetViews>
  <sheetFormatPr defaultRowHeight="15.75"/>
  <cols>
    <col min="1" max="1" width="8.42578125" style="8" customWidth="1"/>
    <col min="2" max="2" width="42.5703125" style="8" customWidth="1"/>
    <col min="3" max="3" width="9.140625" style="21"/>
    <col min="4" max="4" width="7.140625" style="8" customWidth="1"/>
    <col min="5" max="5" width="7" style="8" customWidth="1"/>
    <col min="6" max="6" width="8" style="8" customWidth="1"/>
    <col min="7" max="7" width="10.140625" style="8" customWidth="1"/>
    <col min="8" max="8" width="6.28515625" style="8" customWidth="1"/>
    <col min="9" max="9" width="6.7109375" style="8" customWidth="1"/>
    <col min="10" max="10" width="6.42578125" style="8" customWidth="1"/>
    <col min="11" max="11" width="6.5703125" style="8" customWidth="1"/>
    <col min="12" max="14" width="7.85546875" style="8" customWidth="1"/>
    <col min="15" max="15" width="6.28515625" style="8" customWidth="1"/>
    <col min="16" max="16384" width="9.140625" style="8"/>
  </cols>
  <sheetData>
    <row r="1" spans="1:15">
      <c r="A1" s="8" t="s">
        <v>0</v>
      </c>
    </row>
    <row r="2" spans="1:15">
      <c r="A2" s="8" t="s">
        <v>1</v>
      </c>
    </row>
    <row r="3" spans="1:15">
      <c r="A3" s="8" t="s">
        <v>2</v>
      </c>
    </row>
    <row r="4" spans="1:15">
      <c r="A4" s="8" t="s">
        <v>318</v>
      </c>
    </row>
    <row r="6" spans="1:15">
      <c r="A6" s="64" t="s">
        <v>3</v>
      </c>
      <c r="B6" s="58" t="s">
        <v>126</v>
      </c>
      <c r="C6" s="58" t="s">
        <v>125</v>
      </c>
      <c r="D6" s="63" t="s">
        <v>17</v>
      </c>
      <c r="E6" s="63"/>
      <c r="F6" s="63"/>
      <c r="G6" s="58" t="s">
        <v>124</v>
      </c>
      <c r="H6" s="63" t="s">
        <v>7</v>
      </c>
      <c r="I6" s="63"/>
      <c r="J6" s="63"/>
      <c r="K6" s="63"/>
      <c r="L6" s="63" t="s">
        <v>12</v>
      </c>
      <c r="M6" s="63"/>
      <c r="N6" s="63"/>
      <c r="O6" s="63"/>
    </row>
    <row r="7" spans="1:15">
      <c r="A7" s="65"/>
      <c r="B7" s="67"/>
      <c r="C7" s="67"/>
      <c r="D7" s="58" t="s">
        <v>4</v>
      </c>
      <c r="E7" s="58" t="s">
        <v>5</v>
      </c>
      <c r="F7" s="58" t="s">
        <v>6</v>
      </c>
      <c r="G7" s="67"/>
      <c r="H7" s="58" t="s">
        <v>8</v>
      </c>
      <c r="I7" s="58" t="s">
        <v>9</v>
      </c>
      <c r="J7" s="58" t="s">
        <v>10</v>
      </c>
      <c r="K7" s="58" t="s">
        <v>11</v>
      </c>
      <c r="L7" s="58" t="s">
        <v>13</v>
      </c>
      <c r="M7" s="58" t="s">
        <v>14</v>
      </c>
      <c r="N7" s="58" t="s">
        <v>15</v>
      </c>
      <c r="O7" s="58" t="s">
        <v>16</v>
      </c>
    </row>
    <row r="8" spans="1:15">
      <c r="A8" s="6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>
      <c r="A9" s="1">
        <v>1</v>
      </c>
      <c r="B9" s="2">
        <v>2</v>
      </c>
      <c r="C9" s="20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</row>
    <row r="10" spans="1:15">
      <c r="A10" s="4"/>
      <c r="B10" s="5" t="s">
        <v>18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</row>
    <row r="11" spans="1:15">
      <c r="A11" s="4" t="s">
        <v>292</v>
      </c>
      <c r="B11" s="6" t="s">
        <v>293</v>
      </c>
      <c r="C11" s="23" t="s">
        <v>35</v>
      </c>
      <c r="D11" s="35">
        <v>3.94</v>
      </c>
      <c r="E11" s="35">
        <v>8.74</v>
      </c>
      <c r="F11" s="35">
        <v>18.79</v>
      </c>
      <c r="G11" s="35">
        <v>169.65</v>
      </c>
      <c r="H11" s="35">
        <v>0.06</v>
      </c>
      <c r="I11" s="35">
        <v>0.99</v>
      </c>
      <c r="J11" s="35">
        <v>0.06</v>
      </c>
      <c r="K11" s="35">
        <v>0.15</v>
      </c>
      <c r="L11" s="35">
        <v>94.95</v>
      </c>
      <c r="M11" s="35">
        <v>105.3</v>
      </c>
      <c r="N11" s="35">
        <v>22.95</v>
      </c>
      <c r="O11" s="35">
        <v>0.42</v>
      </c>
    </row>
    <row r="12" spans="1:15">
      <c r="A12" s="4"/>
      <c r="B12" s="7" t="s">
        <v>294</v>
      </c>
      <c r="C12" s="2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>
      <c r="A13" s="4"/>
      <c r="B13" s="7" t="s">
        <v>295</v>
      </c>
      <c r="C13" s="2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4"/>
      <c r="B14" s="7" t="s">
        <v>296</v>
      </c>
      <c r="C14" s="2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>
      <c r="A15" s="4"/>
      <c r="B15" s="7" t="s">
        <v>297</v>
      </c>
      <c r="C15" s="2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>
      <c r="A16" s="4"/>
      <c r="B16" s="7" t="s">
        <v>298</v>
      </c>
      <c r="C16" s="22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21">
      <c r="A17" s="4" t="s">
        <v>299</v>
      </c>
      <c r="B17" s="6" t="s">
        <v>303</v>
      </c>
      <c r="C17" s="23" t="s">
        <v>300</v>
      </c>
      <c r="D17" s="35">
        <v>5</v>
      </c>
      <c r="E17" s="35">
        <v>8.1</v>
      </c>
      <c r="F17" s="35">
        <v>7.4</v>
      </c>
      <c r="G17" s="35">
        <v>123</v>
      </c>
      <c r="H17" s="35">
        <v>0.02</v>
      </c>
      <c r="I17" s="35">
        <v>0.1</v>
      </c>
      <c r="J17" s="35">
        <v>0.06</v>
      </c>
      <c r="K17" s="35">
        <v>0.3</v>
      </c>
      <c r="L17" s="35">
        <v>137</v>
      </c>
      <c r="M17" s="35">
        <v>99</v>
      </c>
      <c r="N17" s="35">
        <v>10</v>
      </c>
      <c r="O17" s="55">
        <v>0.3</v>
      </c>
    </row>
    <row r="18" spans="1:21">
      <c r="A18" s="4"/>
      <c r="B18" s="7" t="s">
        <v>301</v>
      </c>
      <c r="C18" s="23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55"/>
    </row>
    <row r="19" spans="1:21">
      <c r="A19" s="4"/>
      <c r="B19" s="7" t="s">
        <v>302</v>
      </c>
      <c r="C19" s="23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21">
      <c r="A20" s="4" t="s">
        <v>321</v>
      </c>
      <c r="B20" s="17" t="s">
        <v>320</v>
      </c>
      <c r="C20" s="16" t="s">
        <v>35</v>
      </c>
      <c r="D20" s="35">
        <v>2.2000000000000002</v>
      </c>
      <c r="E20" s="35">
        <v>2.2000000000000002</v>
      </c>
      <c r="F20" s="35">
        <v>22.4</v>
      </c>
      <c r="G20" s="35">
        <v>118</v>
      </c>
      <c r="H20" s="35">
        <v>0.02</v>
      </c>
      <c r="I20" s="35">
        <v>0.2</v>
      </c>
      <c r="J20" s="35">
        <v>0.01</v>
      </c>
      <c r="K20" s="35">
        <v>0</v>
      </c>
      <c r="L20" s="35">
        <v>62</v>
      </c>
      <c r="M20" s="35">
        <v>71</v>
      </c>
      <c r="N20" s="35">
        <v>23</v>
      </c>
      <c r="O20" s="35">
        <v>1</v>
      </c>
    </row>
    <row r="21" spans="1:21">
      <c r="A21" s="4"/>
      <c r="B21" s="7" t="s">
        <v>170</v>
      </c>
      <c r="C21" s="1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21">
      <c r="A22" s="4"/>
      <c r="B22" s="7" t="s">
        <v>30</v>
      </c>
      <c r="C22" s="1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21">
      <c r="A23" s="4"/>
      <c r="B23" s="7" t="s">
        <v>70</v>
      </c>
      <c r="C23" s="1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21">
      <c r="A24" s="4"/>
      <c r="B24" s="6"/>
      <c r="C24" s="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43"/>
    </row>
    <row r="25" spans="1:21">
      <c r="A25" s="4" t="s">
        <v>259</v>
      </c>
      <c r="B25" s="6" t="s">
        <v>268</v>
      </c>
      <c r="C25" s="22">
        <v>200</v>
      </c>
      <c r="D25" s="35">
        <v>1</v>
      </c>
      <c r="E25" s="35">
        <v>0.2</v>
      </c>
      <c r="F25" s="35">
        <v>20.2</v>
      </c>
      <c r="G25" s="35">
        <v>92</v>
      </c>
      <c r="H25" s="35">
        <v>0.04</v>
      </c>
      <c r="I25" s="35">
        <v>4</v>
      </c>
      <c r="J25" s="35">
        <v>0</v>
      </c>
      <c r="K25" s="35">
        <v>0</v>
      </c>
      <c r="L25" s="35">
        <v>14</v>
      </c>
      <c r="M25" s="35">
        <v>14</v>
      </c>
      <c r="N25" s="35">
        <v>8</v>
      </c>
      <c r="O25" s="35">
        <v>2.8</v>
      </c>
    </row>
    <row r="26" spans="1:21">
      <c r="A26" s="4"/>
      <c r="B26" s="6" t="s">
        <v>19</v>
      </c>
      <c r="C26" s="22"/>
      <c r="D26" s="32">
        <f t="shared" ref="D26:O26" si="0">SUM(D21:D25)</f>
        <v>1</v>
      </c>
      <c r="E26" s="32">
        <f t="shared" si="0"/>
        <v>0.2</v>
      </c>
      <c r="F26" s="32">
        <f t="shared" si="0"/>
        <v>20.2</v>
      </c>
      <c r="G26" s="32">
        <f t="shared" si="0"/>
        <v>92</v>
      </c>
      <c r="H26" s="32">
        <f t="shared" si="0"/>
        <v>0.04</v>
      </c>
      <c r="I26" s="32">
        <f t="shared" si="0"/>
        <v>4</v>
      </c>
      <c r="J26" s="32">
        <f t="shared" si="0"/>
        <v>0</v>
      </c>
      <c r="K26" s="32">
        <f t="shared" si="0"/>
        <v>0</v>
      </c>
      <c r="L26" s="32">
        <f t="shared" si="0"/>
        <v>14</v>
      </c>
      <c r="M26" s="32">
        <f t="shared" si="0"/>
        <v>14</v>
      </c>
      <c r="N26" s="32">
        <f t="shared" si="0"/>
        <v>8</v>
      </c>
      <c r="O26" s="32">
        <f t="shared" si="0"/>
        <v>2.8</v>
      </c>
    </row>
    <row r="27" spans="1:21">
      <c r="A27" s="4"/>
      <c r="B27" s="4"/>
      <c r="C27" s="22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21">
      <c r="A28" s="4"/>
      <c r="B28" s="5" t="s">
        <v>20</v>
      </c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/>
    </row>
    <row r="29" spans="1:21">
      <c r="A29" s="12" t="s">
        <v>210</v>
      </c>
      <c r="B29" s="6" t="s">
        <v>211</v>
      </c>
      <c r="C29" s="22">
        <v>80</v>
      </c>
      <c r="D29" s="35">
        <v>0.66</v>
      </c>
      <c r="E29" s="35">
        <v>6.06</v>
      </c>
      <c r="F29" s="35">
        <v>6.3599999999999994</v>
      </c>
      <c r="G29" s="35">
        <v>82.8</v>
      </c>
      <c r="H29" s="35">
        <v>2.4E-2</v>
      </c>
      <c r="I29" s="35">
        <v>9.24</v>
      </c>
      <c r="J29" s="35">
        <v>0</v>
      </c>
      <c r="K29" s="35">
        <v>2.76</v>
      </c>
      <c r="L29" s="35">
        <v>18</v>
      </c>
      <c r="M29" s="35">
        <v>17.399999999999999</v>
      </c>
      <c r="N29" s="35">
        <v>10.799999999999999</v>
      </c>
      <c r="O29" s="35">
        <v>0.54</v>
      </c>
      <c r="U29" s="8" t="s">
        <v>267</v>
      </c>
    </row>
    <row r="30" spans="1:21">
      <c r="A30" s="7"/>
      <c r="B30" s="7" t="s">
        <v>212</v>
      </c>
      <c r="C30" s="2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21">
      <c r="A31" s="7"/>
      <c r="B31" s="7" t="s">
        <v>213</v>
      </c>
      <c r="C31" s="2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21">
      <c r="A32" s="7"/>
      <c r="B32" s="7" t="s">
        <v>115</v>
      </c>
      <c r="C32" s="2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>
      <c r="A33" s="7"/>
      <c r="B33" s="7" t="s">
        <v>105</v>
      </c>
      <c r="C33" s="2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>
      <c r="A34" s="7"/>
      <c r="B34" s="7" t="s">
        <v>91</v>
      </c>
      <c r="C34" s="2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>
      <c r="A35" s="7"/>
      <c r="B35" s="7" t="s">
        <v>214</v>
      </c>
      <c r="C35" s="2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>
      <c r="A36" s="4" t="s">
        <v>71</v>
      </c>
      <c r="B36" s="6" t="s">
        <v>72</v>
      </c>
      <c r="C36" s="22">
        <v>250</v>
      </c>
      <c r="D36" s="35">
        <v>2.5499999999999998</v>
      </c>
      <c r="E36" s="35">
        <v>5.57</v>
      </c>
      <c r="F36" s="35">
        <v>13.9</v>
      </c>
      <c r="G36" s="35">
        <v>111</v>
      </c>
      <c r="H36" s="35">
        <v>3.3000000000000002E-2</v>
      </c>
      <c r="I36" s="35">
        <v>0.03</v>
      </c>
      <c r="J36" s="35">
        <v>1.2999999999999999E-2</v>
      </c>
      <c r="K36" s="35">
        <v>2.5</v>
      </c>
      <c r="L36" s="35">
        <v>9</v>
      </c>
      <c r="M36" s="35">
        <v>29.75</v>
      </c>
      <c r="N36" s="35">
        <v>4.5</v>
      </c>
      <c r="O36" s="35">
        <v>0.4</v>
      </c>
    </row>
    <row r="37" spans="1:15">
      <c r="A37" s="4"/>
      <c r="B37" s="7" t="s">
        <v>178</v>
      </c>
      <c r="C37" s="22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>
      <c r="A38" s="4"/>
      <c r="B38" s="7" t="s">
        <v>73</v>
      </c>
      <c r="C38" s="2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>
      <c r="A39" s="4"/>
      <c r="B39" s="7" t="s">
        <v>74</v>
      </c>
      <c r="C39" s="22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>
      <c r="A40" s="4"/>
      <c r="B40" s="7" t="s">
        <v>123</v>
      </c>
      <c r="C40" s="22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>
      <c r="A41" s="4"/>
      <c r="B41" s="7" t="s">
        <v>59</v>
      </c>
      <c r="C41" s="22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5">
      <c r="A42" s="4"/>
      <c r="B42" s="7" t="s">
        <v>60</v>
      </c>
      <c r="C42" s="22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>
      <c r="A43" s="4"/>
      <c r="B43" s="7" t="s">
        <v>75</v>
      </c>
      <c r="C43" s="22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hidden="1">
      <c r="A44" s="4"/>
      <c r="B44" s="7"/>
      <c r="C44" s="22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>
      <c r="A45" s="4" t="s">
        <v>118</v>
      </c>
      <c r="B45" s="6" t="s">
        <v>269</v>
      </c>
      <c r="C45" s="6">
        <v>100</v>
      </c>
      <c r="D45" s="35">
        <v>11.736000000000001</v>
      </c>
      <c r="E45" s="35">
        <v>12.904</v>
      </c>
      <c r="F45" s="35">
        <v>2.9359999999999999</v>
      </c>
      <c r="G45" s="35">
        <v>174.93600000000001</v>
      </c>
      <c r="H45" s="35">
        <v>4.0000000000000008E-2</v>
      </c>
      <c r="I45" s="35">
        <v>0.85600000000000009</v>
      </c>
      <c r="J45" s="35">
        <v>3.2000000000000001E-2</v>
      </c>
      <c r="K45" s="35">
        <v>0.42400000000000004</v>
      </c>
      <c r="L45" s="35">
        <v>12.264000000000001</v>
      </c>
      <c r="M45" s="35">
        <v>126.93599999999999</v>
      </c>
      <c r="N45" s="35">
        <v>19.736000000000004</v>
      </c>
      <c r="O45" s="35">
        <v>1.7600000000000002</v>
      </c>
    </row>
    <row r="46" spans="1:15">
      <c r="A46" s="4"/>
      <c r="B46" s="7" t="s">
        <v>270</v>
      </c>
      <c r="C46" s="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>
      <c r="A47" s="4"/>
      <c r="B47" s="7" t="s">
        <v>186</v>
      </c>
      <c r="C47" s="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>
      <c r="A48" s="4"/>
      <c r="B48" s="7" t="s">
        <v>187</v>
      </c>
      <c r="C48" s="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>
      <c r="A49" s="4"/>
      <c r="B49" s="7" t="s">
        <v>188</v>
      </c>
      <c r="C49" s="6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>
      <c r="A50" s="4"/>
      <c r="B50" s="7" t="s">
        <v>189</v>
      </c>
      <c r="C50" s="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>
      <c r="A51" s="4"/>
      <c r="B51" s="7" t="s">
        <v>190</v>
      </c>
      <c r="C51" s="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>
      <c r="A52" s="4"/>
      <c r="B52" s="7" t="s">
        <v>191</v>
      </c>
      <c r="C52" s="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>
      <c r="A53" s="4"/>
      <c r="B53" s="7" t="s">
        <v>192</v>
      </c>
      <c r="C53" s="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>
      <c r="A54" s="4"/>
      <c r="B54" s="7" t="s">
        <v>193</v>
      </c>
      <c r="C54" s="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>
      <c r="A55" s="4" t="s">
        <v>195</v>
      </c>
      <c r="B55" s="6" t="s">
        <v>185</v>
      </c>
      <c r="C55" s="6">
        <v>180</v>
      </c>
      <c r="D55" s="35">
        <v>8.5499999999999989</v>
      </c>
      <c r="E55" s="35">
        <v>7.8449999999999989</v>
      </c>
      <c r="F55" s="35">
        <v>37.08</v>
      </c>
      <c r="G55" s="35">
        <v>253.04999999999998</v>
      </c>
      <c r="H55" s="35">
        <v>0.20699999999999999</v>
      </c>
      <c r="I55" s="35">
        <v>0</v>
      </c>
      <c r="J55" s="35">
        <v>4.0500000000000001E-2</v>
      </c>
      <c r="K55" s="35">
        <v>0.61499999999999988</v>
      </c>
      <c r="L55" s="35">
        <v>14.25</v>
      </c>
      <c r="M55" s="35">
        <v>2.0265</v>
      </c>
      <c r="N55" s="35">
        <v>135.29999999999998</v>
      </c>
      <c r="O55" s="35">
        <v>4.5449999999999999</v>
      </c>
    </row>
    <row r="56" spans="1:15">
      <c r="A56" s="4"/>
      <c r="B56" s="7" t="s">
        <v>271</v>
      </c>
      <c r="C56" s="19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15">
      <c r="A57" s="4"/>
      <c r="B57" s="7" t="s">
        <v>158</v>
      </c>
      <c r="C57" s="19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>
      <c r="A58" s="4"/>
      <c r="B58" s="6"/>
      <c r="C58" s="6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>
      <c r="A59" s="4" t="s">
        <v>182</v>
      </c>
      <c r="B59" s="6" t="s">
        <v>290</v>
      </c>
      <c r="C59" s="6">
        <v>200</v>
      </c>
      <c r="D59" s="35">
        <v>1.5</v>
      </c>
      <c r="E59" s="35">
        <v>1.3</v>
      </c>
      <c r="F59" s="35">
        <v>15.9</v>
      </c>
      <c r="G59" s="35">
        <v>81</v>
      </c>
      <c r="H59" s="35">
        <v>0.04</v>
      </c>
      <c r="I59" s="35">
        <v>1.3</v>
      </c>
      <c r="J59" s="35">
        <v>0.01</v>
      </c>
      <c r="K59" s="35"/>
      <c r="L59" s="35">
        <v>127</v>
      </c>
      <c r="M59" s="35">
        <v>93</v>
      </c>
      <c r="N59" s="35">
        <v>15</v>
      </c>
      <c r="O59" s="35">
        <v>0.4</v>
      </c>
    </row>
    <row r="60" spans="1:15">
      <c r="A60" s="4"/>
      <c r="B60" s="7" t="s">
        <v>179</v>
      </c>
      <c r="C60" s="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>
      <c r="A61" s="4"/>
      <c r="B61" s="7" t="s">
        <v>36</v>
      </c>
      <c r="C61" s="6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>
      <c r="A62" s="4"/>
      <c r="B62" s="6"/>
      <c r="C62" s="6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>
      <c r="A63" s="4" t="s">
        <v>34</v>
      </c>
      <c r="B63" s="6" t="s">
        <v>33</v>
      </c>
      <c r="C63" s="6">
        <v>30</v>
      </c>
      <c r="D63" s="35">
        <v>1.98</v>
      </c>
      <c r="E63" s="35">
        <v>0.36</v>
      </c>
      <c r="F63" s="35">
        <v>10.02</v>
      </c>
      <c r="G63" s="35">
        <v>52.2</v>
      </c>
      <c r="H63" s="35">
        <v>5.3999999999999992E-2</v>
      </c>
      <c r="I63" s="35">
        <v>0</v>
      </c>
      <c r="J63" s="35">
        <v>0</v>
      </c>
      <c r="K63" s="35">
        <v>0.41999999999999993</v>
      </c>
      <c r="L63" s="35">
        <v>10.5</v>
      </c>
      <c r="M63" s="35">
        <v>47.400000000000006</v>
      </c>
      <c r="N63" s="35">
        <v>14.100000000000001</v>
      </c>
      <c r="O63" s="35">
        <v>1.17</v>
      </c>
    </row>
    <row r="64" spans="1:15">
      <c r="A64" s="4"/>
      <c r="B64" s="6" t="s">
        <v>19</v>
      </c>
      <c r="C64" s="22"/>
      <c r="D64" s="32">
        <f t="shared" ref="D64:O64" si="1">SUM(D29:D63)</f>
        <v>26.976000000000003</v>
      </c>
      <c r="E64" s="32">
        <f t="shared" si="1"/>
        <v>34.038999999999994</v>
      </c>
      <c r="F64" s="32">
        <f t="shared" si="1"/>
        <v>86.195999999999998</v>
      </c>
      <c r="G64" s="32">
        <f t="shared" si="1"/>
        <v>754.98599999999999</v>
      </c>
      <c r="H64" s="32">
        <f t="shared" si="1"/>
        <v>0.39799999999999996</v>
      </c>
      <c r="I64" s="32">
        <f t="shared" si="1"/>
        <v>11.426</v>
      </c>
      <c r="J64" s="32">
        <f t="shared" si="1"/>
        <v>9.5499999999999988E-2</v>
      </c>
      <c r="K64" s="32">
        <f t="shared" si="1"/>
        <v>6.7190000000000003</v>
      </c>
      <c r="L64" s="32">
        <f t="shared" si="1"/>
        <v>191.01400000000001</v>
      </c>
      <c r="M64" s="32">
        <f t="shared" si="1"/>
        <v>316.51249999999993</v>
      </c>
      <c r="N64" s="32">
        <f t="shared" si="1"/>
        <v>199.43599999999998</v>
      </c>
      <c r="O64" s="32">
        <f t="shared" si="1"/>
        <v>8.8150000000000013</v>
      </c>
    </row>
    <row r="65" spans="1:15">
      <c r="A65" s="4"/>
      <c r="B65" s="6"/>
      <c r="C65" s="2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1:15">
      <c r="A66" s="4"/>
      <c r="B66" s="5" t="s">
        <v>241</v>
      </c>
      <c r="C66" s="6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1:15">
      <c r="A67" s="4" t="s">
        <v>116</v>
      </c>
      <c r="B67" s="6" t="s">
        <v>143</v>
      </c>
      <c r="C67" s="6">
        <v>200</v>
      </c>
      <c r="D67" s="35">
        <v>0.6</v>
      </c>
      <c r="E67" s="35">
        <v>0.4</v>
      </c>
      <c r="F67" s="35">
        <v>32.6</v>
      </c>
      <c r="G67" s="35">
        <v>140</v>
      </c>
      <c r="H67" s="35">
        <v>0.04</v>
      </c>
      <c r="I67" s="35">
        <v>4</v>
      </c>
      <c r="J67" s="35">
        <v>0</v>
      </c>
      <c r="K67" s="35">
        <v>0</v>
      </c>
      <c r="L67" s="35">
        <v>40</v>
      </c>
      <c r="M67" s="35">
        <v>24</v>
      </c>
      <c r="N67" s="35">
        <v>18</v>
      </c>
      <c r="O67" s="35">
        <v>0.8</v>
      </c>
    </row>
    <row r="68" spans="1:15">
      <c r="A68" s="57" t="s">
        <v>337</v>
      </c>
      <c r="B68" s="6" t="s">
        <v>338</v>
      </c>
      <c r="C68" s="22">
        <v>60</v>
      </c>
      <c r="D68" s="35">
        <v>8.3699999999999992</v>
      </c>
      <c r="E68" s="35">
        <v>4.3</v>
      </c>
      <c r="F68" s="35">
        <v>25.33</v>
      </c>
      <c r="G68" s="35">
        <v>172.99</v>
      </c>
      <c r="H68" s="35">
        <v>0.06</v>
      </c>
      <c r="I68" s="35">
        <v>0.14000000000000001</v>
      </c>
      <c r="J68" s="35">
        <v>0.04</v>
      </c>
      <c r="K68" s="35">
        <v>0.61</v>
      </c>
      <c r="L68" s="35">
        <v>50.59</v>
      </c>
      <c r="M68" s="35">
        <v>91.12</v>
      </c>
      <c r="N68" s="35">
        <v>11.6</v>
      </c>
      <c r="O68" s="35">
        <v>0.56999999999999995</v>
      </c>
    </row>
    <row r="69" spans="1:15">
      <c r="A69" s="4"/>
      <c r="B69" s="6" t="s">
        <v>19</v>
      </c>
      <c r="C69" s="6"/>
      <c r="D69" s="32">
        <f>D67+D68</f>
        <v>8.9699999999999989</v>
      </c>
      <c r="E69" s="32">
        <f t="shared" ref="E69:O69" si="2">E67+E68</f>
        <v>4.7</v>
      </c>
      <c r="F69" s="32">
        <f t="shared" si="2"/>
        <v>57.93</v>
      </c>
      <c r="G69" s="32">
        <f t="shared" si="2"/>
        <v>312.99</v>
      </c>
      <c r="H69" s="32">
        <f t="shared" si="2"/>
        <v>0.1</v>
      </c>
      <c r="I69" s="32">
        <f t="shared" si="2"/>
        <v>4.1399999999999997</v>
      </c>
      <c r="J69" s="32">
        <f t="shared" si="2"/>
        <v>0.04</v>
      </c>
      <c r="K69" s="32">
        <f t="shared" si="2"/>
        <v>0.61</v>
      </c>
      <c r="L69" s="32">
        <f t="shared" si="2"/>
        <v>90.59</v>
      </c>
      <c r="M69" s="32">
        <f t="shared" si="2"/>
        <v>115.12</v>
      </c>
      <c r="N69" s="32">
        <f t="shared" si="2"/>
        <v>29.6</v>
      </c>
      <c r="O69" s="32">
        <f t="shared" si="2"/>
        <v>1.37</v>
      </c>
    </row>
    <row r="70" spans="1:15">
      <c r="A70" s="4"/>
      <c r="B70" s="6"/>
      <c r="C70" s="2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1" spans="1:15">
      <c r="A71" s="4"/>
      <c r="B71" s="6" t="s">
        <v>21</v>
      </c>
      <c r="C71" s="22"/>
      <c r="D71" s="32">
        <f t="shared" ref="D71:O71" si="3">D26+D64+D69</f>
        <v>36.945999999999998</v>
      </c>
      <c r="E71" s="32">
        <f t="shared" si="3"/>
        <v>38.939</v>
      </c>
      <c r="F71" s="32">
        <f t="shared" si="3"/>
        <v>164.32599999999999</v>
      </c>
      <c r="G71" s="32">
        <f t="shared" si="3"/>
        <v>1159.9760000000001</v>
      </c>
      <c r="H71" s="32">
        <f t="shared" si="3"/>
        <v>0.53799999999999992</v>
      </c>
      <c r="I71" s="32">
        <f t="shared" si="3"/>
        <v>19.565999999999999</v>
      </c>
      <c r="J71" s="32">
        <f t="shared" si="3"/>
        <v>0.13549999999999998</v>
      </c>
      <c r="K71" s="32">
        <f t="shared" si="3"/>
        <v>7.3290000000000006</v>
      </c>
      <c r="L71" s="32">
        <f t="shared" si="3"/>
        <v>295.60400000000004</v>
      </c>
      <c r="M71" s="32">
        <f t="shared" si="3"/>
        <v>445.63249999999994</v>
      </c>
      <c r="N71" s="32">
        <f t="shared" si="3"/>
        <v>237.03599999999997</v>
      </c>
      <c r="O71" s="32">
        <f t="shared" si="3"/>
        <v>12.985000000000003</v>
      </c>
    </row>
  </sheetData>
  <mergeCells count="20">
    <mergeCell ref="D6:F6"/>
    <mergeCell ref="H6:K6"/>
    <mergeCell ref="L6:O6"/>
    <mergeCell ref="A6:A8"/>
    <mergeCell ref="B6:B8"/>
    <mergeCell ref="C6:C8"/>
    <mergeCell ref="G6:G8"/>
    <mergeCell ref="D7:D8"/>
    <mergeCell ref="E7:E8"/>
    <mergeCell ref="F7:F8"/>
    <mergeCell ref="N7:N8"/>
    <mergeCell ref="O7:O8"/>
    <mergeCell ref="C28:O28"/>
    <mergeCell ref="C10:O10"/>
    <mergeCell ref="H7:H8"/>
    <mergeCell ref="I7:I8"/>
    <mergeCell ref="J7:J8"/>
    <mergeCell ref="K7:K8"/>
    <mergeCell ref="L7:L8"/>
    <mergeCell ref="M7:M8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74"/>
  <sheetViews>
    <sheetView view="pageBreakPreview" topLeftCell="A43" zoomScaleSheetLayoutView="100" workbookViewId="0">
      <selection activeCell="R66" sqref="R66"/>
    </sheetView>
  </sheetViews>
  <sheetFormatPr defaultRowHeight="15.75"/>
  <cols>
    <col min="1" max="1" width="10.28515625" style="8" customWidth="1"/>
    <col min="2" max="2" width="43.28515625" style="8" customWidth="1"/>
    <col min="3" max="3" width="9.140625" style="25"/>
    <col min="4" max="4" width="7.140625" style="8" customWidth="1"/>
    <col min="5" max="5" width="7" style="8" customWidth="1"/>
    <col min="6" max="6" width="8" style="8" customWidth="1"/>
    <col min="7" max="7" width="10.140625" style="8" customWidth="1"/>
    <col min="8" max="8" width="6.28515625" style="8" customWidth="1"/>
    <col min="9" max="9" width="8" style="8" customWidth="1"/>
    <col min="10" max="10" width="6.42578125" style="8" customWidth="1"/>
    <col min="11" max="11" width="6.5703125" style="8" customWidth="1"/>
    <col min="12" max="14" width="7.85546875" style="8" customWidth="1"/>
    <col min="15" max="15" width="7" style="8" customWidth="1"/>
    <col min="16" max="16384" width="9.140625" style="8"/>
  </cols>
  <sheetData>
    <row r="1" spans="1:15">
      <c r="A1" s="8" t="s">
        <v>26</v>
      </c>
    </row>
    <row r="2" spans="1:15">
      <c r="A2" s="8" t="s">
        <v>92</v>
      </c>
    </row>
    <row r="3" spans="1:15">
      <c r="A3" s="8" t="s">
        <v>2</v>
      </c>
    </row>
    <row r="4" spans="1:15">
      <c r="A4" s="8" t="s">
        <v>318</v>
      </c>
    </row>
    <row r="6" spans="1:15">
      <c r="A6" s="63" t="s">
        <v>3</v>
      </c>
      <c r="B6" s="63" t="s">
        <v>126</v>
      </c>
      <c r="C6" s="63" t="s">
        <v>125</v>
      </c>
      <c r="D6" s="63" t="s">
        <v>17</v>
      </c>
      <c r="E6" s="63"/>
      <c r="F6" s="63"/>
      <c r="G6" s="63" t="s">
        <v>124</v>
      </c>
      <c r="H6" s="63" t="s">
        <v>7</v>
      </c>
      <c r="I6" s="63"/>
      <c r="J6" s="63"/>
      <c r="K6" s="63"/>
      <c r="L6" s="63" t="s">
        <v>12</v>
      </c>
      <c r="M6" s="63"/>
      <c r="N6" s="63"/>
      <c r="O6" s="63"/>
    </row>
    <row r="7" spans="1:15">
      <c r="A7" s="63"/>
      <c r="B7" s="63"/>
      <c r="C7" s="63"/>
      <c r="D7" s="63" t="s">
        <v>4</v>
      </c>
      <c r="E7" s="63" t="s">
        <v>5</v>
      </c>
      <c r="F7" s="63" t="s">
        <v>6</v>
      </c>
      <c r="G7" s="63"/>
      <c r="H7" s="63" t="s">
        <v>8</v>
      </c>
      <c r="I7" s="63" t="s">
        <v>9</v>
      </c>
      <c r="J7" s="63" t="s">
        <v>10</v>
      </c>
      <c r="K7" s="63" t="s">
        <v>11</v>
      </c>
      <c r="L7" s="63" t="s">
        <v>13</v>
      </c>
      <c r="M7" s="63" t="s">
        <v>14</v>
      </c>
      <c r="N7" s="63" t="s">
        <v>15</v>
      </c>
      <c r="O7" s="63" t="s">
        <v>16</v>
      </c>
    </row>
    <row r="8" spans="1:1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>
      <c r="A9" s="1">
        <v>1</v>
      </c>
      <c r="B9" s="1">
        <v>2</v>
      </c>
      <c r="C9" s="20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</row>
    <row r="10" spans="1:15">
      <c r="A10" s="4"/>
      <c r="B10" s="5" t="s">
        <v>18</v>
      </c>
      <c r="C10" s="26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</row>
    <row r="11" spans="1:15">
      <c r="A11" s="4" t="s">
        <v>307</v>
      </c>
      <c r="B11" s="6" t="s">
        <v>308</v>
      </c>
      <c r="C11" s="23" t="s">
        <v>35</v>
      </c>
      <c r="D11" s="35">
        <v>4.6500000000000004</v>
      </c>
      <c r="E11" s="35">
        <v>5.6</v>
      </c>
      <c r="F11" s="35">
        <v>23.15</v>
      </c>
      <c r="G11" s="35">
        <v>161.55000000000001</v>
      </c>
      <c r="H11" s="35">
        <v>0.06</v>
      </c>
      <c r="I11" s="35">
        <v>1.04</v>
      </c>
      <c r="J11" s="35">
        <v>0.04</v>
      </c>
      <c r="K11" s="35">
        <v>0.39</v>
      </c>
      <c r="L11" s="35">
        <v>99.6</v>
      </c>
      <c r="M11" s="35">
        <v>90.9</v>
      </c>
      <c r="N11" s="35">
        <v>15.15</v>
      </c>
      <c r="O11" s="35">
        <v>0.33</v>
      </c>
    </row>
    <row r="12" spans="1:15">
      <c r="A12" s="4"/>
      <c r="B12" s="7" t="s">
        <v>309</v>
      </c>
      <c r="C12" s="23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>
      <c r="A13" s="4"/>
      <c r="B13" s="7" t="s">
        <v>310</v>
      </c>
      <c r="C13" s="23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4"/>
      <c r="B14" s="7" t="s">
        <v>166</v>
      </c>
      <c r="C14" s="2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>
      <c r="A15" s="4"/>
      <c r="B15" s="7" t="s">
        <v>167</v>
      </c>
      <c r="C15" s="2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>
      <c r="A16" s="4"/>
      <c r="B16" s="7"/>
      <c r="C16" s="22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21">
      <c r="A17" s="4" t="s">
        <v>27</v>
      </c>
      <c r="B17" s="6" t="s">
        <v>28</v>
      </c>
      <c r="C17" s="23" t="s">
        <v>35</v>
      </c>
      <c r="D17" s="35">
        <v>5</v>
      </c>
      <c r="E17" s="35">
        <v>4.4000000000000004</v>
      </c>
      <c r="F17" s="35">
        <v>31.7</v>
      </c>
      <c r="G17" s="35">
        <v>186</v>
      </c>
      <c r="H17" s="35">
        <v>0.06</v>
      </c>
      <c r="I17" s="35">
        <v>1.7</v>
      </c>
      <c r="J17" s="35">
        <v>0.03</v>
      </c>
      <c r="K17" s="35">
        <v>0</v>
      </c>
      <c r="L17" s="35">
        <v>163</v>
      </c>
      <c r="M17" s="35">
        <v>150</v>
      </c>
      <c r="N17" s="35">
        <v>39</v>
      </c>
      <c r="O17" s="35">
        <v>1.3</v>
      </c>
    </row>
    <row r="18" spans="1:21">
      <c r="A18" s="4"/>
      <c r="B18" s="7" t="s">
        <v>29</v>
      </c>
      <c r="C18" s="23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21">
      <c r="A19" s="4"/>
      <c r="B19" s="7" t="s">
        <v>30</v>
      </c>
      <c r="C19" s="23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21">
      <c r="A20" s="4"/>
      <c r="B20" s="7" t="s">
        <v>31</v>
      </c>
      <c r="C20" s="23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21">
      <c r="A21" s="4" t="s">
        <v>216</v>
      </c>
      <c r="B21" s="6" t="s">
        <v>148</v>
      </c>
      <c r="C21" s="6">
        <v>20</v>
      </c>
      <c r="D21" s="35">
        <v>2.25</v>
      </c>
      <c r="E21" s="35">
        <v>0.24</v>
      </c>
      <c r="F21" s="35">
        <v>14.700000000000001</v>
      </c>
      <c r="G21" s="35">
        <v>70.5</v>
      </c>
      <c r="H21" s="35">
        <v>0.03</v>
      </c>
      <c r="I21" s="35">
        <v>0</v>
      </c>
      <c r="J21" s="35">
        <v>0</v>
      </c>
      <c r="K21" s="35">
        <v>0.30000000000000004</v>
      </c>
      <c r="L21" s="35">
        <v>6</v>
      </c>
      <c r="M21" s="35">
        <v>19.5</v>
      </c>
      <c r="N21" s="35">
        <v>4.1999999999999993</v>
      </c>
      <c r="O21" s="35">
        <v>0.36</v>
      </c>
    </row>
    <row r="22" spans="1:21" s="30" customFormat="1">
      <c r="A22" s="4"/>
      <c r="B22" s="6"/>
      <c r="C22" s="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50"/>
      <c r="Q22" s="50"/>
      <c r="R22" s="50"/>
      <c r="S22" s="50"/>
      <c r="T22" s="50"/>
      <c r="U22" s="50"/>
    </row>
    <row r="23" spans="1:21" s="30" customFormat="1">
      <c r="A23" s="45">
        <v>517</v>
      </c>
      <c r="B23" s="46" t="s">
        <v>311</v>
      </c>
      <c r="C23" s="47">
        <v>150</v>
      </c>
      <c r="D23" s="45">
        <v>10</v>
      </c>
      <c r="E23" s="48">
        <v>6.4</v>
      </c>
      <c r="F23" s="45">
        <v>7</v>
      </c>
      <c r="G23" s="45">
        <v>136</v>
      </c>
      <c r="H23" s="49">
        <v>0.08</v>
      </c>
      <c r="I23" s="48">
        <v>1.2</v>
      </c>
      <c r="J23" s="45">
        <v>40</v>
      </c>
      <c r="K23" s="35"/>
      <c r="L23" s="45">
        <v>244</v>
      </c>
      <c r="M23" s="45">
        <v>192</v>
      </c>
      <c r="N23" s="45">
        <v>30</v>
      </c>
      <c r="O23" s="48">
        <v>0.2</v>
      </c>
      <c r="P23" s="50"/>
      <c r="Q23" s="50"/>
      <c r="R23" s="50"/>
      <c r="S23" s="50"/>
      <c r="T23" s="50"/>
      <c r="U23" s="50"/>
    </row>
    <row r="24" spans="1:21">
      <c r="A24" s="4"/>
      <c r="B24" s="6" t="s">
        <v>19</v>
      </c>
      <c r="C24" s="22"/>
      <c r="D24" s="32">
        <f t="shared" ref="D24:O24" si="0">SUM(D11:D22)</f>
        <v>11.9</v>
      </c>
      <c r="E24" s="32">
        <f t="shared" si="0"/>
        <v>10.24</v>
      </c>
      <c r="F24" s="32">
        <f t="shared" si="0"/>
        <v>69.55</v>
      </c>
      <c r="G24" s="32">
        <f t="shared" si="0"/>
        <v>418.05</v>
      </c>
      <c r="H24" s="32">
        <f t="shared" si="0"/>
        <v>0.15</v>
      </c>
      <c r="I24" s="32">
        <f t="shared" si="0"/>
        <v>2.74</v>
      </c>
      <c r="J24" s="32">
        <f t="shared" si="0"/>
        <v>7.0000000000000007E-2</v>
      </c>
      <c r="K24" s="32">
        <f t="shared" si="0"/>
        <v>0.69000000000000006</v>
      </c>
      <c r="L24" s="32">
        <f t="shared" si="0"/>
        <v>268.60000000000002</v>
      </c>
      <c r="M24" s="32">
        <f t="shared" si="0"/>
        <v>260.39999999999998</v>
      </c>
      <c r="N24" s="32">
        <f t="shared" si="0"/>
        <v>58.349999999999994</v>
      </c>
      <c r="O24" s="32">
        <f t="shared" si="0"/>
        <v>1.9900000000000002</v>
      </c>
    </row>
    <row r="25" spans="1:21">
      <c r="A25" s="4"/>
      <c r="B25" s="6"/>
      <c r="C25" s="22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21">
      <c r="A26" s="4"/>
      <c r="B26" s="5" t="s">
        <v>20</v>
      </c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</row>
    <row r="27" spans="1:21">
      <c r="A27" s="4" t="s">
        <v>231</v>
      </c>
      <c r="B27" s="31" t="s">
        <v>232</v>
      </c>
      <c r="C27" s="6">
        <v>80</v>
      </c>
      <c r="D27" s="39">
        <v>0.8</v>
      </c>
      <c r="E27" s="39">
        <v>3.1799999999999997</v>
      </c>
      <c r="F27" s="39">
        <v>6</v>
      </c>
      <c r="G27" s="39">
        <v>57</v>
      </c>
      <c r="H27" s="39">
        <v>4.8000000000000001E-2</v>
      </c>
      <c r="I27" s="39">
        <v>7.8599999999999994</v>
      </c>
      <c r="J27" s="39">
        <v>0</v>
      </c>
      <c r="K27" s="39">
        <v>1.44</v>
      </c>
      <c r="L27" s="39">
        <v>11.4</v>
      </c>
      <c r="M27" s="39">
        <v>29.4</v>
      </c>
      <c r="N27" s="39">
        <v>12.6</v>
      </c>
      <c r="O27" s="39">
        <v>0.42</v>
      </c>
    </row>
    <row r="28" spans="1:21">
      <c r="A28" s="4"/>
      <c r="B28" s="7" t="s">
        <v>233</v>
      </c>
      <c r="C28" s="6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U28" s="8" t="s">
        <v>267</v>
      </c>
    </row>
    <row r="29" spans="1:21">
      <c r="A29" s="4"/>
      <c r="B29" s="7" t="s">
        <v>107</v>
      </c>
      <c r="C29" s="6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21">
      <c r="A30" s="4"/>
      <c r="B30" s="7" t="s">
        <v>235</v>
      </c>
      <c r="C30" s="6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21">
      <c r="A31" s="4"/>
      <c r="B31" s="7" t="s">
        <v>234</v>
      </c>
      <c r="C31" s="6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21">
      <c r="A32" s="4"/>
      <c r="B32" s="7" t="s">
        <v>236</v>
      </c>
      <c r="C32" s="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>
      <c r="A33" s="4" t="s">
        <v>238</v>
      </c>
      <c r="B33" s="22" t="s">
        <v>237</v>
      </c>
      <c r="C33" s="6">
        <v>9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>
      <c r="A34" s="4"/>
      <c r="B34" s="7" t="s">
        <v>145</v>
      </c>
      <c r="C34" s="6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>
      <c r="A35" s="4"/>
      <c r="B35" s="7" t="s">
        <v>240</v>
      </c>
      <c r="C35" s="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>
      <c r="A36" s="4"/>
      <c r="B36" s="7" t="s">
        <v>239</v>
      </c>
      <c r="C36" s="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>
      <c r="A37" s="4"/>
      <c r="B37" s="7" t="s">
        <v>230</v>
      </c>
      <c r="C37" s="6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5">
      <c r="A38" s="4" t="s">
        <v>204</v>
      </c>
      <c r="B38" s="6" t="s">
        <v>129</v>
      </c>
      <c r="C38" s="6">
        <v>250</v>
      </c>
      <c r="D38" s="39">
        <v>2.2000000000000002</v>
      </c>
      <c r="E38" s="39">
        <v>4.4000000000000004</v>
      </c>
      <c r="F38" s="39">
        <v>12.4</v>
      </c>
      <c r="G38" s="39">
        <v>99</v>
      </c>
      <c r="H38" s="39">
        <v>0.11</v>
      </c>
      <c r="I38" s="39">
        <v>15.7</v>
      </c>
      <c r="J38" s="39">
        <v>0.04</v>
      </c>
      <c r="K38" s="39">
        <v>0.25</v>
      </c>
      <c r="L38" s="39">
        <v>49.8</v>
      </c>
      <c r="M38" s="39">
        <v>100.3</v>
      </c>
      <c r="N38" s="39">
        <v>33.5</v>
      </c>
      <c r="O38" s="39">
        <v>1.5</v>
      </c>
    </row>
    <row r="39" spans="1:15">
      <c r="A39" s="4"/>
      <c r="B39" s="7" t="s">
        <v>205</v>
      </c>
      <c r="C39" s="6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>
      <c r="A40" s="4"/>
      <c r="B40" s="7" t="s">
        <v>206</v>
      </c>
      <c r="C40" s="6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>
      <c r="A41" s="4"/>
      <c r="B41" s="7" t="s">
        <v>207</v>
      </c>
      <c r="C41" s="6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15">
      <c r="A42" s="4"/>
      <c r="B42" s="7" t="s">
        <v>208</v>
      </c>
      <c r="C42" s="6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5">
      <c r="A43" s="4"/>
      <c r="B43" s="7" t="s">
        <v>209</v>
      </c>
      <c r="C43" s="6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15">
      <c r="A44" s="4"/>
      <c r="B44" s="7" t="s">
        <v>39</v>
      </c>
      <c r="C44" s="6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5">
      <c r="A45" s="4"/>
      <c r="B45" s="7"/>
      <c r="C45" s="22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>
      <c r="A46" s="4" t="s">
        <v>82</v>
      </c>
      <c r="B46" s="6" t="s">
        <v>83</v>
      </c>
      <c r="C46" s="22">
        <v>10</v>
      </c>
      <c r="D46" s="35">
        <v>0.25</v>
      </c>
      <c r="E46" s="35">
        <v>1.5</v>
      </c>
      <c r="F46" s="35">
        <v>1.35</v>
      </c>
      <c r="G46" s="35">
        <v>16</v>
      </c>
      <c r="H46" s="35">
        <v>5.0000000000000001E-3</v>
      </c>
      <c r="I46" s="35">
        <v>0.05</v>
      </c>
      <c r="J46" s="35">
        <v>10</v>
      </c>
      <c r="K46" s="35">
        <v>0</v>
      </c>
      <c r="L46" s="35">
        <v>9</v>
      </c>
      <c r="M46" s="35">
        <v>6</v>
      </c>
      <c r="N46" s="35">
        <v>1</v>
      </c>
      <c r="O46" s="35">
        <v>0</v>
      </c>
    </row>
    <row r="47" spans="1:15">
      <c r="A47" s="4" t="s">
        <v>118</v>
      </c>
      <c r="B47" s="6" t="s">
        <v>269</v>
      </c>
      <c r="C47" s="6">
        <v>90</v>
      </c>
      <c r="D47" s="35">
        <v>11.736000000000001</v>
      </c>
      <c r="E47" s="35">
        <v>12.904</v>
      </c>
      <c r="F47" s="35">
        <v>2.9359999999999999</v>
      </c>
      <c r="G47" s="35">
        <v>174.93600000000001</v>
      </c>
      <c r="H47" s="35">
        <v>4.0000000000000008E-2</v>
      </c>
      <c r="I47" s="35">
        <v>0.85600000000000009</v>
      </c>
      <c r="J47" s="35">
        <v>3.2000000000000001E-2</v>
      </c>
      <c r="K47" s="35">
        <v>0.42400000000000004</v>
      </c>
      <c r="L47" s="35">
        <v>12.264000000000001</v>
      </c>
      <c r="M47" s="35">
        <v>126.93599999999999</v>
      </c>
      <c r="N47" s="35">
        <v>19.736000000000004</v>
      </c>
      <c r="O47" s="35">
        <v>1.7600000000000002</v>
      </c>
    </row>
    <row r="48" spans="1:15">
      <c r="A48" s="4"/>
      <c r="B48" s="7" t="s">
        <v>270</v>
      </c>
      <c r="C48" s="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>
      <c r="A49" s="4"/>
      <c r="B49" s="7" t="s">
        <v>186</v>
      </c>
      <c r="C49" s="6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>
      <c r="A50" s="4"/>
      <c r="B50" s="7" t="s">
        <v>187</v>
      </c>
      <c r="C50" s="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>
      <c r="A51" s="4"/>
      <c r="B51" s="7" t="s">
        <v>188</v>
      </c>
      <c r="C51" s="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>
      <c r="A52" s="4"/>
      <c r="B52" s="7" t="s">
        <v>189</v>
      </c>
      <c r="C52" s="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>
      <c r="A53" s="4"/>
      <c r="B53" s="7" t="s">
        <v>190</v>
      </c>
      <c r="C53" s="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>
      <c r="A54" s="4"/>
      <c r="B54" s="7" t="s">
        <v>191</v>
      </c>
      <c r="C54" s="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>
      <c r="A55" s="4"/>
      <c r="B55" s="7" t="s">
        <v>192</v>
      </c>
      <c r="C55" s="6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>
      <c r="A56" s="4"/>
      <c r="B56" s="7" t="s">
        <v>193</v>
      </c>
      <c r="C56" s="6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15">
      <c r="A57" s="4" t="s">
        <v>195</v>
      </c>
      <c r="B57" s="6" t="s">
        <v>185</v>
      </c>
      <c r="C57" s="6">
        <v>180</v>
      </c>
      <c r="D57" s="35">
        <v>8.5499999999999989</v>
      </c>
      <c r="E57" s="35">
        <v>7.8449999999999989</v>
      </c>
      <c r="F57" s="35">
        <v>37.08</v>
      </c>
      <c r="G57" s="35">
        <v>253.04999999999998</v>
      </c>
      <c r="H57" s="35">
        <v>0.20699999999999999</v>
      </c>
      <c r="I57" s="35">
        <v>0</v>
      </c>
      <c r="J57" s="35">
        <v>4.0500000000000001E-2</v>
      </c>
      <c r="K57" s="35">
        <v>0.61499999999999988</v>
      </c>
      <c r="L57" s="35">
        <v>14.25</v>
      </c>
      <c r="M57" s="35">
        <v>2.0265</v>
      </c>
      <c r="N57" s="35">
        <v>135.29999999999998</v>
      </c>
      <c r="O57" s="35">
        <v>4.5449999999999999</v>
      </c>
    </row>
    <row r="58" spans="1:15">
      <c r="A58" s="4"/>
      <c r="B58" s="7" t="s">
        <v>271</v>
      </c>
      <c r="C58" s="19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>
      <c r="A59" s="4"/>
      <c r="B59" s="7" t="s">
        <v>158</v>
      </c>
      <c r="C59" s="19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1:15">
      <c r="A60" s="4"/>
      <c r="B60" s="6"/>
      <c r="C60" s="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>
      <c r="A61" s="4" t="s">
        <v>245</v>
      </c>
      <c r="B61" s="6" t="s">
        <v>246</v>
      </c>
      <c r="C61" s="6">
        <v>200</v>
      </c>
      <c r="D61" s="35">
        <v>0.5</v>
      </c>
      <c r="E61" s="35">
        <v>0</v>
      </c>
      <c r="F61" s="35">
        <v>27</v>
      </c>
      <c r="G61" s="35">
        <v>110</v>
      </c>
      <c r="H61" s="35">
        <v>0</v>
      </c>
      <c r="I61" s="35">
        <v>0.5</v>
      </c>
      <c r="J61" s="35">
        <v>0</v>
      </c>
      <c r="K61" s="35">
        <v>0</v>
      </c>
      <c r="L61" s="35">
        <v>28</v>
      </c>
      <c r="M61" s="35">
        <v>19</v>
      </c>
      <c r="N61" s="35">
        <v>7</v>
      </c>
      <c r="O61" s="35">
        <v>1.5</v>
      </c>
    </row>
    <row r="62" spans="1:15">
      <c r="A62" s="4"/>
      <c r="B62" s="7" t="s">
        <v>247</v>
      </c>
      <c r="C62" s="6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>
      <c r="A63" s="4"/>
      <c r="B63" s="7" t="s">
        <v>36</v>
      </c>
      <c r="C63" s="6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>
      <c r="A64" s="4"/>
      <c r="B64" s="22"/>
      <c r="C64" s="6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>
      <c r="A65" s="4"/>
      <c r="B65" s="6"/>
      <c r="C65" s="6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>
      <c r="A66" s="4" t="s">
        <v>34</v>
      </c>
      <c r="B66" s="6" t="s">
        <v>33</v>
      </c>
      <c r="C66" s="6">
        <v>30</v>
      </c>
      <c r="D66" s="35">
        <v>1.98</v>
      </c>
      <c r="E66" s="35">
        <v>0.36</v>
      </c>
      <c r="F66" s="35">
        <v>10.02</v>
      </c>
      <c r="G66" s="35">
        <v>52.2</v>
      </c>
      <c r="H66" s="35">
        <v>5.3999999999999992E-2</v>
      </c>
      <c r="I66" s="35">
        <v>0</v>
      </c>
      <c r="J66" s="35">
        <v>0</v>
      </c>
      <c r="K66" s="35">
        <v>0.41999999999999993</v>
      </c>
      <c r="L66" s="35">
        <v>10.5</v>
      </c>
      <c r="M66" s="35">
        <v>47.400000000000006</v>
      </c>
      <c r="N66" s="35">
        <v>14.100000000000001</v>
      </c>
      <c r="O66" s="35">
        <v>1.17</v>
      </c>
    </row>
    <row r="67" spans="1:15">
      <c r="A67" s="4"/>
      <c r="B67" s="6" t="s">
        <v>19</v>
      </c>
      <c r="C67" s="22"/>
      <c r="D67" s="32">
        <f t="shared" ref="D67:O67" si="1">SUM(D27:D66)</f>
        <v>26.016000000000002</v>
      </c>
      <c r="E67" s="32">
        <f t="shared" si="1"/>
        <v>30.189</v>
      </c>
      <c r="F67" s="32">
        <f t="shared" si="1"/>
        <v>96.785999999999987</v>
      </c>
      <c r="G67" s="32">
        <f t="shared" si="1"/>
        <v>762.18600000000004</v>
      </c>
      <c r="H67" s="32">
        <f t="shared" si="1"/>
        <v>0.46400000000000002</v>
      </c>
      <c r="I67" s="32">
        <f t="shared" si="1"/>
        <v>24.966000000000001</v>
      </c>
      <c r="J67" s="32">
        <f t="shared" si="1"/>
        <v>10.112499999999999</v>
      </c>
      <c r="K67" s="32">
        <f t="shared" si="1"/>
        <v>3.1489999999999996</v>
      </c>
      <c r="L67" s="32">
        <f t="shared" si="1"/>
        <v>135.214</v>
      </c>
      <c r="M67" s="32">
        <f t="shared" si="1"/>
        <v>331.0625</v>
      </c>
      <c r="N67" s="32">
        <f t="shared" si="1"/>
        <v>223.23599999999999</v>
      </c>
      <c r="O67" s="32">
        <f t="shared" si="1"/>
        <v>10.895</v>
      </c>
    </row>
    <row r="68" spans="1:15">
      <c r="A68" s="4"/>
      <c r="B68" s="6"/>
      <c r="C68" s="2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1:15">
      <c r="A69" s="4"/>
      <c r="B69" s="5" t="s">
        <v>241</v>
      </c>
      <c r="C69" s="6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>
      <c r="A70" s="4" t="s">
        <v>258</v>
      </c>
      <c r="B70" s="6" t="s">
        <v>76</v>
      </c>
      <c r="C70" s="6">
        <v>200</v>
      </c>
      <c r="D70" s="35">
        <v>5.8</v>
      </c>
      <c r="E70" s="35">
        <v>5</v>
      </c>
      <c r="F70" s="35">
        <v>8.4</v>
      </c>
      <c r="G70" s="35">
        <v>108</v>
      </c>
      <c r="H70" s="35">
        <v>0.04</v>
      </c>
      <c r="I70" s="35">
        <v>0.6</v>
      </c>
      <c r="J70" s="35">
        <v>40</v>
      </c>
      <c r="K70" s="35">
        <v>0</v>
      </c>
      <c r="L70" s="35">
        <v>248</v>
      </c>
      <c r="M70" s="35">
        <v>184</v>
      </c>
      <c r="N70" s="35">
        <v>28</v>
      </c>
      <c r="O70" s="35">
        <v>0.2</v>
      </c>
    </row>
    <row r="71" spans="1:15">
      <c r="A71" s="57" t="s">
        <v>337</v>
      </c>
      <c r="B71" s="6" t="s">
        <v>346</v>
      </c>
      <c r="C71" s="22">
        <v>60</v>
      </c>
      <c r="D71" s="35">
        <v>8.3699999999999992</v>
      </c>
      <c r="E71" s="35">
        <v>4.3</v>
      </c>
      <c r="F71" s="35">
        <v>25.33</v>
      </c>
      <c r="G71" s="35">
        <v>172.99</v>
      </c>
      <c r="H71" s="35">
        <v>0.06</v>
      </c>
      <c r="I71" s="35">
        <v>0.14000000000000001</v>
      </c>
      <c r="J71" s="35">
        <v>0.04</v>
      </c>
      <c r="K71" s="35">
        <v>0.61</v>
      </c>
      <c r="L71" s="35">
        <v>50.59</v>
      </c>
      <c r="M71" s="35">
        <v>91.12</v>
      </c>
      <c r="N71" s="35">
        <v>11.6</v>
      </c>
      <c r="O71" s="35">
        <v>0.56999999999999995</v>
      </c>
    </row>
    <row r="72" spans="1:15">
      <c r="A72" s="4"/>
      <c r="B72" s="6" t="s">
        <v>19</v>
      </c>
      <c r="C72" s="6"/>
      <c r="D72" s="32">
        <f>D70+D71</f>
        <v>14.169999999999998</v>
      </c>
      <c r="E72" s="32">
        <f t="shared" ref="E72:O72" si="2">E70+E71</f>
        <v>9.3000000000000007</v>
      </c>
      <c r="F72" s="32">
        <f t="shared" si="2"/>
        <v>33.729999999999997</v>
      </c>
      <c r="G72" s="32">
        <f t="shared" si="2"/>
        <v>280.99</v>
      </c>
      <c r="H72" s="32">
        <f t="shared" si="2"/>
        <v>0.1</v>
      </c>
      <c r="I72" s="32">
        <f t="shared" si="2"/>
        <v>0.74</v>
      </c>
      <c r="J72" s="32">
        <f t="shared" si="2"/>
        <v>40.04</v>
      </c>
      <c r="K72" s="32">
        <f t="shared" si="2"/>
        <v>0.61</v>
      </c>
      <c r="L72" s="32">
        <f t="shared" si="2"/>
        <v>298.59000000000003</v>
      </c>
      <c r="M72" s="32">
        <f t="shared" si="2"/>
        <v>275.12</v>
      </c>
      <c r="N72" s="32">
        <f t="shared" si="2"/>
        <v>39.6</v>
      </c>
      <c r="O72" s="32">
        <f t="shared" si="2"/>
        <v>0.77</v>
      </c>
    </row>
    <row r="73" spans="1:15">
      <c r="A73" s="4"/>
      <c r="B73" s="6"/>
      <c r="C73" s="22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>
      <c r="A74" s="4"/>
      <c r="B74" s="6" t="s">
        <v>21</v>
      </c>
      <c r="C74" s="22"/>
      <c r="D74" s="32">
        <f t="shared" ref="D74:O74" si="3">D72+D67+D24</f>
        <v>52.085999999999999</v>
      </c>
      <c r="E74" s="32">
        <f t="shared" si="3"/>
        <v>49.729000000000006</v>
      </c>
      <c r="F74" s="32">
        <f t="shared" si="3"/>
        <v>200.06599999999997</v>
      </c>
      <c r="G74" s="32">
        <f t="shared" si="3"/>
        <v>1461.2259999999999</v>
      </c>
      <c r="H74" s="32">
        <f t="shared" si="3"/>
        <v>0.71400000000000008</v>
      </c>
      <c r="I74" s="32">
        <f t="shared" si="3"/>
        <v>28.445999999999998</v>
      </c>
      <c r="J74" s="32">
        <f t="shared" si="3"/>
        <v>50.222499999999997</v>
      </c>
      <c r="K74" s="32">
        <f t="shared" si="3"/>
        <v>4.4489999999999998</v>
      </c>
      <c r="L74" s="32">
        <f t="shared" si="3"/>
        <v>702.404</v>
      </c>
      <c r="M74" s="32">
        <f t="shared" si="3"/>
        <v>866.58249999999998</v>
      </c>
      <c r="N74" s="32">
        <f t="shared" si="3"/>
        <v>321.18600000000004</v>
      </c>
      <c r="O74" s="32">
        <f t="shared" si="3"/>
        <v>13.654999999999999</v>
      </c>
    </row>
  </sheetData>
  <mergeCells count="20">
    <mergeCell ref="D6:F6"/>
    <mergeCell ref="H6:K6"/>
    <mergeCell ref="L6:O6"/>
    <mergeCell ref="A6:A8"/>
    <mergeCell ref="B6:B8"/>
    <mergeCell ref="C6:C8"/>
    <mergeCell ref="G6:G8"/>
    <mergeCell ref="D7:D8"/>
    <mergeCell ref="E7:E8"/>
    <mergeCell ref="F7:F8"/>
    <mergeCell ref="N7:N8"/>
    <mergeCell ref="O7:O8"/>
    <mergeCell ref="D10:O10"/>
    <mergeCell ref="C26:O26"/>
    <mergeCell ref="H7:H8"/>
    <mergeCell ref="I7:I8"/>
    <mergeCell ref="J7:J8"/>
    <mergeCell ref="K7:K8"/>
    <mergeCell ref="L7:L8"/>
    <mergeCell ref="M7:M8"/>
  </mergeCells>
  <phoneticPr fontId="1" type="noConversion"/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9"/>
  <sheetViews>
    <sheetView view="pageBreakPreview" topLeftCell="A34" zoomScaleSheetLayoutView="100" workbookViewId="0">
      <selection activeCell="A65" sqref="A65:O66"/>
    </sheetView>
  </sheetViews>
  <sheetFormatPr defaultRowHeight="15.75"/>
  <cols>
    <col min="1" max="1" width="9" style="13" customWidth="1"/>
    <col min="2" max="2" width="45.140625" style="13" customWidth="1"/>
    <col min="3" max="3" width="9.140625" style="24"/>
    <col min="4" max="4" width="7.140625" style="13" customWidth="1"/>
    <col min="5" max="5" width="7" style="13" customWidth="1"/>
    <col min="6" max="6" width="7.85546875" style="13" customWidth="1"/>
    <col min="7" max="7" width="10.140625" style="13" customWidth="1"/>
    <col min="8" max="8" width="6.28515625" style="13" customWidth="1"/>
    <col min="9" max="9" width="7.5703125" style="13" customWidth="1"/>
    <col min="10" max="10" width="6.42578125" style="13" customWidth="1"/>
    <col min="11" max="11" width="6.5703125" style="13" customWidth="1"/>
    <col min="12" max="15" width="8.42578125" style="13" customWidth="1"/>
    <col min="16" max="16384" width="9.140625" style="13"/>
  </cols>
  <sheetData>
    <row r="1" spans="1:15" s="8" customFormat="1">
      <c r="A1" s="8" t="s">
        <v>100</v>
      </c>
      <c r="C1" s="21"/>
    </row>
    <row r="2" spans="1:15" s="8" customFormat="1">
      <c r="A2" s="8" t="s">
        <v>1</v>
      </c>
      <c r="C2" s="21"/>
    </row>
    <row r="3" spans="1:15" s="8" customFormat="1">
      <c r="A3" s="8" t="s">
        <v>2</v>
      </c>
      <c r="C3" s="21"/>
    </row>
    <row r="4" spans="1:15" s="8" customFormat="1">
      <c r="A4" s="8" t="s">
        <v>318</v>
      </c>
      <c r="C4" s="21"/>
    </row>
    <row r="5" spans="1:15" s="8" customFormat="1">
      <c r="C5" s="21"/>
    </row>
    <row r="6" spans="1:15" s="8" customFormat="1">
      <c r="A6" s="64" t="s">
        <v>3</v>
      </c>
      <c r="B6" s="58" t="s">
        <v>126</v>
      </c>
      <c r="C6" s="58" t="s">
        <v>125</v>
      </c>
      <c r="D6" s="63" t="s">
        <v>17</v>
      </c>
      <c r="E6" s="63"/>
      <c r="F6" s="63"/>
      <c r="G6" s="58" t="s">
        <v>124</v>
      </c>
      <c r="H6" s="63" t="s">
        <v>7</v>
      </c>
      <c r="I6" s="63"/>
      <c r="J6" s="63"/>
      <c r="K6" s="63"/>
      <c r="L6" s="63" t="s">
        <v>12</v>
      </c>
      <c r="M6" s="63"/>
      <c r="N6" s="63"/>
      <c r="O6" s="63"/>
    </row>
    <row r="7" spans="1:15" s="8" customFormat="1">
      <c r="A7" s="65"/>
      <c r="B7" s="67"/>
      <c r="C7" s="67"/>
      <c r="D7" s="58" t="s">
        <v>4</v>
      </c>
      <c r="E7" s="58" t="s">
        <v>5</v>
      </c>
      <c r="F7" s="58" t="s">
        <v>6</v>
      </c>
      <c r="G7" s="67"/>
      <c r="H7" s="58" t="s">
        <v>8</v>
      </c>
      <c r="I7" s="58" t="s">
        <v>9</v>
      </c>
      <c r="J7" s="58" t="s">
        <v>10</v>
      </c>
      <c r="K7" s="58" t="s">
        <v>11</v>
      </c>
      <c r="L7" s="58" t="s">
        <v>13</v>
      </c>
      <c r="M7" s="58" t="s">
        <v>14</v>
      </c>
      <c r="N7" s="58" t="s">
        <v>15</v>
      </c>
      <c r="O7" s="58" t="s">
        <v>16</v>
      </c>
    </row>
    <row r="8" spans="1:15" s="8" customFormat="1">
      <c r="A8" s="6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s="8" customFormat="1">
      <c r="A9" s="1">
        <v>1</v>
      </c>
      <c r="B9" s="2">
        <v>2</v>
      </c>
      <c r="C9" s="20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</row>
    <row r="10" spans="1:15" s="8" customFormat="1">
      <c r="A10" s="4"/>
      <c r="B10" s="5" t="s">
        <v>18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</row>
    <row r="11" spans="1:15" s="8" customFormat="1" ht="38.450000000000003" customHeight="1">
      <c r="A11" s="4" t="s">
        <v>224</v>
      </c>
      <c r="B11" s="31" t="s">
        <v>225</v>
      </c>
      <c r="C11" s="22">
        <v>200</v>
      </c>
      <c r="D11" s="35">
        <v>5.3699999999999992</v>
      </c>
      <c r="E11" s="35">
        <v>7.05</v>
      </c>
      <c r="F11" s="35">
        <v>21.599999999999998</v>
      </c>
      <c r="G11" s="35">
        <v>171.29999999999998</v>
      </c>
      <c r="H11" s="35">
        <v>0.126</v>
      </c>
      <c r="I11" s="35">
        <v>1.155</v>
      </c>
      <c r="J11" s="35">
        <v>4.0500000000000001E-2</v>
      </c>
      <c r="K11" s="35">
        <v>0.40500000000000003</v>
      </c>
      <c r="L11" s="35">
        <v>117.6</v>
      </c>
      <c r="M11" s="35">
        <v>154.5</v>
      </c>
      <c r="N11" s="35">
        <v>41.699999999999996</v>
      </c>
      <c r="O11" s="35">
        <v>0.92999999999999994</v>
      </c>
    </row>
    <row r="12" spans="1:15" s="8" customFormat="1">
      <c r="A12" s="4"/>
      <c r="B12" s="7" t="s">
        <v>226</v>
      </c>
      <c r="C12" s="2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s="8" customFormat="1">
      <c r="A13" s="4"/>
      <c r="B13" s="7" t="s">
        <v>165</v>
      </c>
      <c r="C13" s="2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s="8" customFormat="1">
      <c r="A14" s="4"/>
      <c r="B14" s="7" t="s">
        <v>227</v>
      </c>
      <c r="C14" s="2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s="8" customFormat="1">
      <c r="A15" s="4"/>
      <c r="B15" s="7" t="s">
        <v>228</v>
      </c>
      <c r="C15" s="2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s="8" customFormat="1">
      <c r="A16" s="4"/>
      <c r="B16" s="7" t="s">
        <v>229</v>
      </c>
      <c r="C16" s="23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21" s="8" customFormat="1">
      <c r="A17" s="4"/>
      <c r="B17" s="6"/>
      <c r="C17" s="22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21">
      <c r="A18" s="4" t="s">
        <v>182</v>
      </c>
      <c r="B18" s="6" t="s">
        <v>250</v>
      </c>
      <c r="C18" s="6">
        <v>200</v>
      </c>
      <c r="D18" s="35">
        <v>1.5</v>
      </c>
      <c r="E18" s="35">
        <v>1.3</v>
      </c>
      <c r="F18" s="35">
        <v>15.9</v>
      </c>
      <c r="G18" s="35">
        <v>81</v>
      </c>
      <c r="H18" s="35">
        <v>0.04</v>
      </c>
      <c r="I18" s="35">
        <v>1.3</v>
      </c>
      <c r="J18" s="35">
        <v>0.01</v>
      </c>
      <c r="K18" s="35"/>
      <c r="L18" s="35">
        <v>127</v>
      </c>
      <c r="M18" s="35">
        <v>93</v>
      </c>
      <c r="N18" s="35">
        <v>15</v>
      </c>
      <c r="O18" s="35">
        <v>0.4</v>
      </c>
    </row>
    <row r="19" spans="1:21">
      <c r="A19" s="4"/>
      <c r="B19" s="7" t="s">
        <v>179</v>
      </c>
      <c r="C19" s="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21">
      <c r="A20" s="4"/>
      <c r="B20" s="7" t="s">
        <v>36</v>
      </c>
      <c r="C20" s="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21" s="8" customFormat="1" ht="15.75" customHeight="1">
      <c r="A21" s="4"/>
      <c r="B21" s="6"/>
      <c r="C21" s="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21" s="8" customFormat="1" ht="15.75" customHeight="1">
      <c r="A22" s="4" t="s">
        <v>335</v>
      </c>
      <c r="B22" s="6" t="s">
        <v>336</v>
      </c>
      <c r="C22" s="6">
        <v>10</v>
      </c>
      <c r="D22" s="35">
        <v>6.6666666666666662E-3</v>
      </c>
      <c r="E22" s="35">
        <v>8.2533333333333339</v>
      </c>
      <c r="F22" s="35">
        <v>7.9999999999999988E-2</v>
      </c>
      <c r="G22" s="35">
        <v>74.8</v>
      </c>
      <c r="H22" s="35">
        <v>0</v>
      </c>
      <c r="I22" s="35">
        <v>0</v>
      </c>
      <c r="J22" s="35">
        <v>0.06</v>
      </c>
      <c r="K22" s="35">
        <v>9.9999999999999992E-2</v>
      </c>
      <c r="L22" s="35">
        <v>1.2</v>
      </c>
      <c r="M22" s="35">
        <v>1.9</v>
      </c>
      <c r="N22" s="35">
        <v>0</v>
      </c>
      <c r="O22" s="35">
        <v>1.9999999999999997E-2</v>
      </c>
    </row>
    <row r="23" spans="1:21" s="8" customFormat="1" ht="15.75" customHeight="1">
      <c r="A23" s="4" t="s">
        <v>37</v>
      </c>
      <c r="B23" s="6" t="s">
        <v>148</v>
      </c>
      <c r="C23" s="6">
        <v>20</v>
      </c>
      <c r="D23" s="35">
        <v>1.5</v>
      </c>
      <c r="E23" s="35">
        <v>0.57999999999999996</v>
      </c>
      <c r="F23" s="35">
        <v>10.28</v>
      </c>
      <c r="G23" s="35">
        <v>52.399999999999991</v>
      </c>
      <c r="H23" s="35">
        <v>1.9999999999999997E-2</v>
      </c>
      <c r="I23" s="35">
        <v>0</v>
      </c>
      <c r="J23" s="35">
        <v>0</v>
      </c>
      <c r="K23" s="35">
        <v>0.33999999999999997</v>
      </c>
      <c r="L23" s="35">
        <v>3.8</v>
      </c>
      <c r="M23" s="35">
        <v>13</v>
      </c>
      <c r="N23" s="35">
        <v>2.5999999999999996</v>
      </c>
      <c r="O23" s="35">
        <v>0.24</v>
      </c>
    </row>
    <row r="24" spans="1:21" s="8" customFormat="1" ht="15.75" customHeight="1">
      <c r="A24" s="45">
        <v>517</v>
      </c>
      <c r="B24" s="46" t="s">
        <v>272</v>
      </c>
      <c r="C24" s="47">
        <v>150</v>
      </c>
      <c r="D24" s="45">
        <v>10</v>
      </c>
      <c r="E24" s="48">
        <v>6.4</v>
      </c>
      <c r="F24" s="45">
        <v>7</v>
      </c>
      <c r="G24" s="45">
        <v>136</v>
      </c>
      <c r="H24" s="49">
        <v>0.08</v>
      </c>
      <c r="I24" s="48">
        <v>1.2</v>
      </c>
      <c r="J24" s="45">
        <v>40</v>
      </c>
      <c r="K24" s="35"/>
      <c r="L24" s="45">
        <v>244</v>
      </c>
      <c r="M24" s="45">
        <v>192</v>
      </c>
      <c r="N24" s="45">
        <v>30</v>
      </c>
      <c r="O24" s="48">
        <v>0.2</v>
      </c>
    </row>
    <row r="25" spans="1:21" s="8" customFormat="1">
      <c r="A25" s="4"/>
      <c r="B25" s="6" t="s">
        <v>19</v>
      </c>
      <c r="C25" s="22"/>
      <c r="D25" s="32">
        <f t="shared" ref="D25:O25" si="0">SUM(D11:D24)</f>
        <v>18.376666666666665</v>
      </c>
      <c r="E25" s="32">
        <f t="shared" si="0"/>
        <v>23.583333333333329</v>
      </c>
      <c r="F25" s="32">
        <f t="shared" si="0"/>
        <v>54.86</v>
      </c>
      <c r="G25" s="32">
        <f t="shared" si="0"/>
        <v>515.5</v>
      </c>
      <c r="H25" s="32">
        <f t="shared" si="0"/>
        <v>0.26600000000000001</v>
      </c>
      <c r="I25" s="32">
        <f t="shared" si="0"/>
        <v>3.6550000000000002</v>
      </c>
      <c r="J25" s="32">
        <f t="shared" si="0"/>
        <v>40.110500000000002</v>
      </c>
      <c r="K25" s="32">
        <f t="shared" si="0"/>
        <v>0.84499999999999997</v>
      </c>
      <c r="L25" s="32">
        <f t="shared" si="0"/>
        <v>493.6</v>
      </c>
      <c r="M25" s="32">
        <f t="shared" si="0"/>
        <v>454.4</v>
      </c>
      <c r="N25" s="32">
        <f t="shared" si="0"/>
        <v>89.3</v>
      </c>
      <c r="O25" s="32">
        <f t="shared" si="0"/>
        <v>1.79</v>
      </c>
    </row>
    <row r="26" spans="1:21" s="8" customFormat="1">
      <c r="A26" s="4"/>
      <c r="B26" s="6"/>
      <c r="C26" s="29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</row>
    <row r="27" spans="1:21" s="8" customFormat="1">
      <c r="A27" s="4"/>
      <c r="B27" s="5" t="s">
        <v>20</v>
      </c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/>
    </row>
    <row r="28" spans="1:21" s="8" customFormat="1">
      <c r="A28" s="12" t="s">
        <v>78</v>
      </c>
      <c r="B28" s="6" t="s">
        <v>79</v>
      </c>
      <c r="C28" s="22">
        <v>80</v>
      </c>
      <c r="D28" s="35">
        <v>0.78</v>
      </c>
      <c r="E28" s="35">
        <v>6.48</v>
      </c>
      <c r="F28" s="35">
        <v>4.08</v>
      </c>
      <c r="G28" s="35">
        <v>78</v>
      </c>
      <c r="H28" s="35">
        <v>2.4E-2</v>
      </c>
      <c r="I28" s="35">
        <v>5.04</v>
      </c>
      <c r="J28" s="35">
        <v>0</v>
      </c>
      <c r="K28" s="35">
        <v>2.76</v>
      </c>
      <c r="L28" s="35">
        <v>13.8</v>
      </c>
      <c r="M28" s="35">
        <v>24</v>
      </c>
      <c r="N28" s="35">
        <v>10.8</v>
      </c>
      <c r="O28" s="35">
        <v>0.48</v>
      </c>
    </row>
    <row r="29" spans="1:21" s="8" customFormat="1">
      <c r="A29" s="7"/>
      <c r="B29" s="7" t="s">
        <v>122</v>
      </c>
      <c r="C29" s="2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U29" s="8" t="s">
        <v>267</v>
      </c>
    </row>
    <row r="30" spans="1:21" s="8" customFormat="1">
      <c r="A30" s="7"/>
      <c r="B30" s="7" t="s">
        <v>86</v>
      </c>
      <c r="C30" s="2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21" s="8" customFormat="1">
      <c r="A31" s="7"/>
      <c r="B31" s="7" t="s">
        <v>87</v>
      </c>
      <c r="C31" s="2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21" s="8" customFormat="1">
      <c r="A32" s="7"/>
      <c r="B32" s="7" t="s">
        <v>88</v>
      </c>
      <c r="C32" s="2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s="8" customFormat="1">
      <c r="A33" s="7"/>
      <c r="B33" s="7" t="s">
        <v>89</v>
      </c>
      <c r="C33" s="2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s="8" customFormat="1">
      <c r="A34" s="7"/>
      <c r="B34" s="7" t="s">
        <v>90</v>
      </c>
      <c r="C34" s="2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 s="8" customFormat="1">
      <c r="A35" s="7"/>
      <c r="B35" s="7"/>
      <c r="C35" s="2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 s="8" customFormat="1">
      <c r="A36" s="4" t="s">
        <v>326</v>
      </c>
      <c r="B36" s="6" t="s">
        <v>327</v>
      </c>
      <c r="C36" s="6">
        <v>250</v>
      </c>
      <c r="D36" s="35">
        <v>2.5</v>
      </c>
      <c r="E36" s="35">
        <v>4.8250000000000002</v>
      </c>
      <c r="F36" s="35">
        <v>15.15</v>
      </c>
      <c r="G36" s="35">
        <v>143.5</v>
      </c>
      <c r="H36" s="35">
        <v>0.185</v>
      </c>
      <c r="I36" s="35">
        <v>12.125</v>
      </c>
      <c r="J36" s="35">
        <v>4.4999999999999998E-2</v>
      </c>
      <c r="K36" s="35">
        <v>0.35</v>
      </c>
      <c r="L36" s="35">
        <v>43.25</v>
      </c>
      <c r="M36" s="35">
        <v>185.25</v>
      </c>
      <c r="N36" s="35">
        <v>57</v>
      </c>
      <c r="O36" s="35">
        <v>1.575</v>
      </c>
    </row>
    <row r="37" spans="1:15" s="8" customFormat="1">
      <c r="A37" s="4"/>
      <c r="B37" s="7" t="s">
        <v>328</v>
      </c>
      <c r="C37" s="6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 s="8" customFormat="1">
      <c r="A38" s="4"/>
      <c r="B38" s="7" t="s">
        <v>329</v>
      </c>
      <c r="C38" s="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 s="8" customFormat="1">
      <c r="A39" s="4"/>
      <c r="B39" s="7" t="s">
        <v>330</v>
      </c>
      <c r="C39" s="6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s="8" customFormat="1">
      <c r="A40" s="4"/>
      <c r="B40" s="7" t="s">
        <v>331</v>
      </c>
      <c r="C40" s="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s="8" customFormat="1">
      <c r="A41" s="4"/>
      <c r="B41" s="7" t="s">
        <v>332</v>
      </c>
      <c r="C41" s="6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5" s="8" customFormat="1">
      <c r="A42" s="4" t="s">
        <v>84</v>
      </c>
      <c r="B42" s="6" t="s">
        <v>85</v>
      </c>
      <c r="C42" s="22">
        <v>100</v>
      </c>
      <c r="D42" s="35">
        <v>11.040000000000001</v>
      </c>
      <c r="E42" s="35">
        <v>10.16</v>
      </c>
      <c r="F42" s="35">
        <v>6.96</v>
      </c>
      <c r="G42" s="35">
        <v>163.20000000000002</v>
      </c>
      <c r="H42" s="35">
        <v>4.8000000000000001E-2</v>
      </c>
      <c r="I42" s="35">
        <v>2</v>
      </c>
      <c r="J42" s="35">
        <v>1.2800000000000001E-2</v>
      </c>
      <c r="K42" s="35">
        <v>0.4</v>
      </c>
      <c r="L42" s="35">
        <v>15.200000000000001</v>
      </c>
      <c r="M42" s="35">
        <v>122.4</v>
      </c>
      <c r="N42" s="35">
        <v>16.8</v>
      </c>
      <c r="O42" s="35">
        <v>1.7600000000000002</v>
      </c>
    </row>
    <row r="43" spans="1:15" s="8" customFormat="1">
      <c r="A43" s="4"/>
      <c r="B43" s="7" t="s">
        <v>260</v>
      </c>
      <c r="C43" s="22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s="8" customFormat="1">
      <c r="A44" s="4"/>
      <c r="B44" s="7" t="s">
        <v>261</v>
      </c>
      <c r="C44" s="22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 s="8" customFormat="1">
      <c r="A45" s="4"/>
      <c r="B45" s="7" t="s">
        <v>262</v>
      </c>
      <c r="C45" s="22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s="8" customFormat="1">
      <c r="A46" s="4"/>
      <c r="B46" s="7" t="s">
        <v>263</v>
      </c>
      <c r="C46" s="22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s="8" customFormat="1">
      <c r="A47" s="4" t="s">
        <v>197</v>
      </c>
      <c r="B47" s="22" t="s">
        <v>198</v>
      </c>
      <c r="C47" s="22">
        <v>30</v>
      </c>
      <c r="D47" s="35">
        <v>0.32400000000000001</v>
      </c>
      <c r="E47" s="35">
        <v>1.1189999999999998</v>
      </c>
      <c r="F47" s="35">
        <v>2.0820000000000003</v>
      </c>
      <c r="G47" s="35">
        <v>19.68</v>
      </c>
      <c r="H47" s="35">
        <v>3.5999999999999999E-3</v>
      </c>
      <c r="I47" s="35">
        <v>0.46799999999999997</v>
      </c>
      <c r="J47" s="35">
        <v>8.9999999999999993E-3</v>
      </c>
      <c r="K47" s="35">
        <v>6.3E-2</v>
      </c>
      <c r="L47" s="35">
        <v>1.3499999999999999</v>
      </c>
      <c r="M47" s="35">
        <v>4.62</v>
      </c>
      <c r="N47" s="35">
        <v>2.25</v>
      </c>
      <c r="O47" s="35">
        <v>0.111</v>
      </c>
    </row>
    <row r="48" spans="1:15" s="8" customFormat="1">
      <c r="A48" s="4"/>
      <c r="B48" s="36" t="s">
        <v>199</v>
      </c>
      <c r="C48" s="22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s="8" customFormat="1">
      <c r="A49" s="4"/>
      <c r="B49" s="36" t="s">
        <v>200</v>
      </c>
      <c r="C49" s="22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s="8" customFormat="1">
      <c r="A50" s="4"/>
      <c r="B50" s="36" t="s">
        <v>201</v>
      </c>
      <c r="C50" s="22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s="8" customFormat="1">
      <c r="A51" s="4"/>
      <c r="B51" s="36" t="s">
        <v>144</v>
      </c>
      <c r="C51" s="22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s="8" customFormat="1">
      <c r="A52" s="4" t="s">
        <v>222</v>
      </c>
      <c r="B52" s="6" t="s">
        <v>77</v>
      </c>
      <c r="C52" s="6">
        <v>180</v>
      </c>
      <c r="D52" s="39">
        <v>5.6550000000000002</v>
      </c>
      <c r="E52" s="39">
        <v>0.67499999999999993</v>
      </c>
      <c r="F52" s="39">
        <v>29.04</v>
      </c>
      <c r="G52" s="39">
        <v>144.9</v>
      </c>
      <c r="H52" s="39">
        <v>5.6999999999999995E-2</v>
      </c>
      <c r="I52" s="39">
        <v>0.15</v>
      </c>
      <c r="J52" s="39">
        <v>0</v>
      </c>
      <c r="K52" s="39">
        <v>0.79499999999999993</v>
      </c>
      <c r="L52" s="39">
        <v>5.7</v>
      </c>
      <c r="M52" s="39">
        <v>35.699999999999996</v>
      </c>
      <c r="N52" s="39">
        <v>8.1</v>
      </c>
      <c r="O52" s="42">
        <v>0.78</v>
      </c>
    </row>
    <row r="53" spans="1:15" s="8" customFormat="1">
      <c r="A53" s="4"/>
      <c r="B53" s="7" t="s">
        <v>223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0"/>
    </row>
    <row r="54" spans="1:15" s="8" customFormat="1">
      <c r="A54" s="4"/>
      <c r="B54" s="7" t="s">
        <v>158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0"/>
    </row>
    <row r="55" spans="1:15" s="8" customFormat="1">
      <c r="A55" s="4"/>
      <c r="B55" s="7"/>
      <c r="C55" s="1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 s="8" customFormat="1">
      <c r="A56" s="4"/>
      <c r="B56" s="7"/>
      <c r="C56" s="1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5" s="8" customFormat="1">
      <c r="A57" s="4" t="s">
        <v>245</v>
      </c>
      <c r="B57" s="6" t="s">
        <v>246</v>
      </c>
      <c r="C57" s="6">
        <v>200</v>
      </c>
      <c r="D57" s="35">
        <v>0.5</v>
      </c>
      <c r="E57" s="35">
        <v>0</v>
      </c>
      <c r="F57" s="35">
        <v>27</v>
      </c>
      <c r="G57" s="35">
        <v>110</v>
      </c>
      <c r="H57" s="35">
        <v>0</v>
      </c>
      <c r="I57" s="35">
        <v>0.5</v>
      </c>
      <c r="J57" s="35">
        <v>0</v>
      </c>
      <c r="K57" s="35">
        <v>0</v>
      </c>
      <c r="L57" s="35">
        <v>28</v>
      </c>
      <c r="M57" s="35">
        <v>19</v>
      </c>
      <c r="N57" s="35">
        <v>7</v>
      </c>
      <c r="O57" s="35">
        <v>1.5</v>
      </c>
    </row>
    <row r="58" spans="1:15" s="8" customFormat="1">
      <c r="A58" s="4"/>
      <c r="B58" s="7" t="s">
        <v>247</v>
      </c>
      <c r="C58" s="6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 s="8" customFormat="1">
      <c r="A59" s="4"/>
      <c r="B59" s="7" t="s">
        <v>36</v>
      </c>
      <c r="C59" s="6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1:15" s="8" customFormat="1">
      <c r="A60" s="4"/>
      <c r="B60" s="6"/>
      <c r="C60" s="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 s="8" customFormat="1">
      <c r="A61" s="4" t="s">
        <v>34</v>
      </c>
      <c r="B61" s="6" t="s">
        <v>33</v>
      </c>
      <c r="C61" s="6">
        <v>30</v>
      </c>
      <c r="D61" s="35">
        <v>1.98</v>
      </c>
      <c r="E61" s="35">
        <v>0.36</v>
      </c>
      <c r="F61" s="35">
        <v>10.02</v>
      </c>
      <c r="G61" s="35">
        <v>52.2</v>
      </c>
      <c r="H61" s="35">
        <v>5.3999999999999992E-2</v>
      </c>
      <c r="I61" s="35">
        <v>0</v>
      </c>
      <c r="J61" s="35">
        <v>0</v>
      </c>
      <c r="K61" s="35">
        <v>0.41999999999999993</v>
      </c>
      <c r="L61" s="35">
        <v>10.5</v>
      </c>
      <c r="M61" s="35">
        <v>47.400000000000006</v>
      </c>
      <c r="N61" s="35">
        <v>14.100000000000001</v>
      </c>
      <c r="O61" s="35">
        <v>1.17</v>
      </c>
    </row>
    <row r="62" spans="1:15" s="8" customFormat="1">
      <c r="A62" s="4"/>
      <c r="B62" s="6" t="s">
        <v>19</v>
      </c>
      <c r="C62" s="22"/>
      <c r="D62" s="32">
        <f>SUM(D28:D61)</f>
        <v>22.779</v>
      </c>
      <c r="E62" s="32">
        <f t="shared" ref="E62:O62" si="1">SUM(E28:E61)</f>
        <v>23.619</v>
      </c>
      <c r="F62" s="32">
        <f t="shared" si="1"/>
        <v>94.331999999999994</v>
      </c>
      <c r="G62" s="32">
        <f t="shared" si="1"/>
        <v>711.48000000000013</v>
      </c>
      <c r="H62" s="32">
        <f t="shared" si="1"/>
        <v>0.37159999999999999</v>
      </c>
      <c r="I62" s="32">
        <f t="shared" si="1"/>
        <v>20.282999999999998</v>
      </c>
      <c r="J62" s="32">
        <f t="shared" si="1"/>
        <v>6.6799999999999998E-2</v>
      </c>
      <c r="K62" s="32">
        <f t="shared" si="1"/>
        <v>4.7880000000000003</v>
      </c>
      <c r="L62" s="32">
        <f t="shared" si="1"/>
        <v>117.8</v>
      </c>
      <c r="M62" s="32">
        <f t="shared" si="1"/>
        <v>438.37</v>
      </c>
      <c r="N62" s="32">
        <f t="shared" si="1"/>
        <v>116.04999999999998</v>
      </c>
      <c r="O62" s="32">
        <f t="shared" si="1"/>
        <v>7.3760000000000003</v>
      </c>
    </row>
    <row r="63" spans="1:15" s="8" customFormat="1">
      <c r="A63" s="4"/>
      <c r="B63" s="6"/>
      <c r="C63" s="2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4" spans="1:15" s="8" customFormat="1">
      <c r="A64" s="4"/>
      <c r="B64" s="5" t="s">
        <v>241</v>
      </c>
      <c r="C64" s="6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1:15" s="8" customFormat="1">
      <c r="A65" s="4" t="s">
        <v>157</v>
      </c>
      <c r="B65" s="6" t="s">
        <v>339</v>
      </c>
      <c r="C65" s="6">
        <v>200</v>
      </c>
      <c r="D65" s="35">
        <v>1</v>
      </c>
      <c r="E65" s="35">
        <v>0</v>
      </c>
      <c r="F65" s="35">
        <v>25.4</v>
      </c>
      <c r="G65" s="35">
        <v>110</v>
      </c>
      <c r="H65" s="35">
        <v>0.04</v>
      </c>
      <c r="I65" s="35">
        <v>8</v>
      </c>
      <c r="J65" s="35">
        <v>0</v>
      </c>
      <c r="K65" s="35">
        <v>0</v>
      </c>
      <c r="L65" s="35">
        <v>40</v>
      </c>
      <c r="M65" s="35">
        <v>36</v>
      </c>
      <c r="N65" s="35">
        <v>20</v>
      </c>
      <c r="O65" s="35">
        <v>0.4</v>
      </c>
    </row>
    <row r="66" spans="1:15" s="8" customFormat="1">
      <c r="A66" s="4"/>
      <c r="B66" s="6" t="s">
        <v>334</v>
      </c>
      <c r="C66" s="6">
        <v>30</v>
      </c>
      <c r="D66" s="35">
        <v>5.5</v>
      </c>
      <c r="E66" s="35">
        <v>30</v>
      </c>
      <c r="F66" s="35">
        <v>61</v>
      </c>
      <c r="G66" s="35">
        <v>270</v>
      </c>
      <c r="H66" s="35">
        <v>0</v>
      </c>
      <c r="I66" s="35">
        <v>0</v>
      </c>
      <c r="J66" s="35">
        <v>0</v>
      </c>
      <c r="K66" s="35">
        <v>0</v>
      </c>
      <c r="L66" s="35">
        <v>6.25</v>
      </c>
      <c r="M66" s="35">
        <v>3</v>
      </c>
      <c r="N66" s="35">
        <v>1.5</v>
      </c>
      <c r="O66" s="56">
        <v>0.35</v>
      </c>
    </row>
    <row r="67" spans="1:15" s="8" customFormat="1">
      <c r="A67" s="4"/>
      <c r="B67" s="6" t="s">
        <v>19</v>
      </c>
      <c r="C67" s="6"/>
      <c r="D67" s="32">
        <f>D65+D66</f>
        <v>6.5</v>
      </c>
      <c r="E67" s="32">
        <f t="shared" ref="E67:O67" si="2">E65+E66</f>
        <v>30</v>
      </c>
      <c r="F67" s="32">
        <f t="shared" si="2"/>
        <v>86.4</v>
      </c>
      <c r="G67" s="32">
        <f t="shared" si="2"/>
        <v>380</v>
      </c>
      <c r="H67" s="32">
        <f t="shared" si="2"/>
        <v>0.04</v>
      </c>
      <c r="I67" s="32">
        <f t="shared" si="2"/>
        <v>8</v>
      </c>
      <c r="J67" s="32">
        <f t="shared" si="2"/>
        <v>0</v>
      </c>
      <c r="K67" s="32">
        <f t="shared" si="2"/>
        <v>0</v>
      </c>
      <c r="L67" s="32">
        <f t="shared" si="2"/>
        <v>46.25</v>
      </c>
      <c r="M67" s="32">
        <f t="shared" si="2"/>
        <v>39</v>
      </c>
      <c r="N67" s="32">
        <f t="shared" si="2"/>
        <v>21.5</v>
      </c>
      <c r="O67" s="32">
        <f t="shared" si="2"/>
        <v>0.75</v>
      </c>
    </row>
    <row r="68" spans="1:15" s="8" customFormat="1">
      <c r="A68" s="4"/>
      <c r="B68" s="6"/>
      <c r="C68" s="22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s="8" customFormat="1">
      <c r="A69" s="4"/>
      <c r="B69" s="6" t="s">
        <v>21</v>
      </c>
      <c r="C69" s="22"/>
      <c r="D69" s="32">
        <f t="shared" ref="D69:O69" si="3">D67+D62+D25</f>
        <v>47.655666666666662</v>
      </c>
      <c r="E69" s="32">
        <f t="shared" si="3"/>
        <v>77.202333333333328</v>
      </c>
      <c r="F69" s="32">
        <f t="shared" si="3"/>
        <v>235.59199999999998</v>
      </c>
      <c r="G69" s="32">
        <f t="shared" si="3"/>
        <v>1606.98</v>
      </c>
      <c r="H69" s="32">
        <f t="shared" si="3"/>
        <v>0.67759999999999998</v>
      </c>
      <c r="I69" s="32">
        <f t="shared" si="3"/>
        <v>31.937999999999999</v>
      </c>
      <c r="J69" s="32">
        <f t="shared" si="3"/>
        <v>40.177300000000002</v>
      </c>
      <c r="K69" s="32">
        <f t="shared" si="3"/>
        <v>5.633</v>
      </c>
      <c r="L69" s="32">
        <f t="shared" si="3"/>
        <v>657.65000000000009</v>
      </c>
      <c r="M69" s="32">
        <f t="shared" si="3"/>
        <v>931.77</v>
      </c>
      <c r="N69" s="32">
        <f t="shared" si="3"/>
        <v>226.84999999999997</v>
      </c>
      <c r="O69" s="32">
        <f t="shared" si="3"/>
        <v>9.9160000000000004</v>
      </c>
    </row>
  </sheetData>
  <mergeCells count="20">
    <mergeCell ref="D6:F6"/>
    <mergeCell ref="H6:K6"/>
    <mergeCell ref="L6:O6"/>
    <mergeCell ref="A6:A8"/>
    <mergeCell ref="B6:B8"/>
    <mergeCell ref="C6:C8"/>
    <mergeCell ref="G6:G8"/>
    <mergeCell ref="D7:D8"/>
    <mergeCell ref="E7:E8"/>
    <mergeCell ref="F7:F8"/>
    <mergeCell ref="N7:N8"/>
    <mergeCell ref="O7:O8"/>
    <mergeCell ref="C10:O10"/>
    <mergeCell ref="C27:O27"/>
    <mergeCell ref="H7:H8"/>
    <mergeCell ref="I7:I8"/>
    <mergeCell ref="J7:J8"/>
    <mergeCell ref="K7:K8"/>
    <mergeCell ref="L7:L8"/>
    <mergeCell ref="M7:M8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2"/>
  <sheetViews>
    <sheetView view="pageBreakPreview" topLeftCell="A49" zoomScaleSheetLayoutView="100" workbookViewId="0">
      <selection activeCell="A68" sqref="A68:O69"/>
    </sheetView>
  </sheetViews>
  <sheetFormatPr defaultRowHeight="15.75"/>
  <cols>
    <col min="1" max="1" width="8.28515625" style="8" customWidth="1"/>
    <col min="2" max="2" width="39" style="8" customWidth="1"/>
    <col min="3" max="3" width="8.5703125" style="21" customWidth="1"/>
    <col min="4" max="4" width="7.140625" style="8" customWidth="1"/>
    <col min="5" max="5" width="7.7109375" style="8" customWidth="1"/>
    <col min="6" max="6" width="8" style="8" customWidth="1"/>
    <col min="7" max="7" width="10.140625" style="8" customWidth="1"/>
    <col min="8" max="8" width="7.28515625" style="8" customWidth="1"/>
    <col min="9" max="9" width="6.7109375" style="8" customWidth="1"/>
    <col min="10" max="10" width="6.42578125" style="8" customWidth="1"/>
    <col min="11" max="11" width="6.5703125" style="8" customWidth="1"/>
    <col min="12" max="13" width="8.42578125" style="8" customWidth="1"/>
    <col min="14" max="15" width="8.140625" style="8" customWidth="1"/>
    <col min="16" max="16384" width="9.140625" style="8"/>
  </cols>
  <sheetData>
    <row r="1" spans="1:15">
      <c r="A1" s="8" t="s">
        <v>264</v>
      </c>
    </row>
    <row r="2" spans="1:15">
      <c r="A2" s="8" t="s">
        <v>1</v>
      </c>
    </row>
    <row r="3" spans="1:15">
      <c r="A3" s="8" t="s">
        <v>2</v>
      </c>
    </row>
    <row r="4" spans="1:15">
      <c r="A4" s="8" t="s">
        <v>318</v>
      </c>
    </row>
    <row r="6" spans="1:15">
      <c r="A6" s="64" t="s">
        <v>3</v>
      </c>
      <c r="B6" s="58" t="s">
        <v>126</v>
      </c>
      <c r="C6" s="58" t="s">
        <v>125</v>
      </c>
      <c r="D6" s="63" t="s">
        <v>17</v>
      </c>
      <c r="E6" s="63"/>
      <c r="F6" s="63"/>
      <c r="G6" s="58" t="s">
        <v>124</v>
      </c>
      <c r="H6" s="63" t="s">
        <v>7</v>
      </c>
      <c r="I6" s="63"/>
      <c r="J6" s="63"/>
      <c r="K6" s="63"/>
      <c r="L6" s="63" t="s">
        <v>12</v>
      </c>
      <c r="M6" s="63"/>
      <c r="N6" s="63"/>
      <c r="O6" s="63"/>
    </row>
    <row r="7" spans="1:15">
      <c r="A7" s="65"/>
      <c r="B7" s="67"/>
      <c r="C7" s="67"/>
      <c r="D7" s="58" t="s">
        <v>4</v>
      </c>
      <c r="E7" s="58" t="s">
        <v>5</v>
      </c>
      <c r="F7" s="58" t="s">
        <v>6</v>
      </c>
      <c r="G7" s="67"/>
      <c r="H7" s="58" t="s">
        <v>8</v>
      </c>
      <c r="I7" s="58" t="s">
        <v>9</v>
      </c>
      <c r="J7" s="58" t="s">
        <v>10</v>
      </c>
      <c r="K7" s="58" t="s">
        <v>11</v>
      </c>
      <c r="L7" s="58" t="s">
        <v>13</v>
      </c>
      <c r="M7" s="58" t="s">
        <v>14</v>
      </c>
      <c r="N7" s="58" t="s">
        <v>15</v>
      </c>
      <c r="O7" s="58" t="s">
        <v>16</v>
      </c>
    </row>
    <row r="8" spans="1:15">
      <c r="A8" s="6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>
      <c r="A9" s="1">
        <v>1</v>
      </c>
      <c r="B9" s="1">
        <v>2</v>
      </c>
      <c r="C9" s="20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</row>
    <row r="10" spans="1:15">
      <c r="A10" s="4"/>
      <c r="B10" s="5" t="s">
        <v>18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</row>
    <row r="11" spans="1:15">
      <c r="A11" s="4" t="s">
        <v>108</v>
      </c>
      <c r="B11" s="6" t="s">
        <v>109</v>
      </c>
      <c r="C11" s="16" t="s">
        <v>35</v>
      </c>
      <c r="D11" s="35">
        <v>24</v>
      </c>
      <c r="E11" s="35">
        <v>25.2</v>
      </c>
      <c r="F11" s="35">
        <v>23.9</v>
      </c>
      <c r="G11" s="35">
        <v>425</v>
      </c>
      <c r="H11" s="35">
        <v>7.0000000000000007E-2</v>
      </c>
      <c r="I11" s="35">
        <v>0.6</v>
      </c>
      <c r="J11" s="35">
        <v>0.2</v>
      </c>
      <c r="K11" s="35">
        <v>0.7</v>
      </c>
      <c r="L11" s="35">
        <v>297</v>
      </c>
      <c r="M11" s="35">
        <v>347</v>
      </c>
      <c r="N11" s="35">
        <v>38</v>
      </c>
      <c r="O11" s="35">
        <v>1</v>
      </c>
    </row>
    <row r="12" spans="1:15">
      <c r="A12" s="4"/>
      <c r="B12" s="7" t="s">
        <v>159</v>
      </c>
      <c r="C12" s="1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>
      <c r="A13" s="4"/>
      <c r="B13" s="7" t="s">
        <v>160</v>
      </c>
      <c r="C13" s="1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4"/>
      <c r="B14" s="7" t="s">
        <v>110</v>
      </c>
      <c r="C14" s="1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>
      <c r="A15" s="4"/>
      <c r="B15" s="7" t="s">
        <v>111</v>
      </c>
      <c r="C15" s="1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>
      <c r="A16" s="4"/>
      <c r="B16" s="7" t="s">
        <v>161</v>
      </c>
      <c r="C16" s="1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21">
      <c r="A17" s="4"/>
      <c r="B17" s="7" t="s">
        <v>112</v>
      </c>
      <c r="C17" s="1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21">
      <c r="A18" s="4"/>
      <c r="B18" s="7" t="s">
        <v>113</v>
      </c>
      <c r="C18" s="1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21">
      <c r="A19" s="4"/>
      <c r="B19" s="7" t="s">
        <v>114</v>
      </c>
      <c r="C19" s="1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21">
      <c r="A20" s="4" t="s">
        <v>53</v>
      </c>
      <c r="B20" s="6" t="s">
        <v>54</v>
      </c>
      <c r="C20" s="6">
        <v>20</v>
      </c>
      <c r="D20" s="35">
        <v>1.44</v>
      </c>
      <c r="E20" s="35">
        <v>1.6999999999999997</v>
      </c>
      <c r="F20" s="35">
        <v>11.099999999999998</v>
      </c>
      <c r="G20" s="35">
        <v>65.599999999999994</v>
      </c>
      <c r="H20" s="35">
        <v>1.3333333333333332E-2</v>
      </c>
      <c r="I20" s="35">
        <v>0.19999999999999998</v>
      </c>
      <c r="J20" s="35">
        <v>8.0000000000000002E-3</v>
      </c>
      <c r="K20" s="35">
        <v>3.9999999999999994E-2</v>
      </c>
      <c r="L20" s="35">
        <v>61.399999999999991</v>
      </c>
      <c r="M20" s="35">
        <v>43.8</v>
      </c>
      <c r="N20" s="35">
        <v>6.7999999999999989</v>
      </c>
      <c r="O20" s="35">
        <v>3.9999999999999994E-2</v>
      </c>
    </row>
    <row r="21" spans="1:21">
      <c r="A21" s="4"/>
      <c r="B21" s="7"/>
      <c r="C21" s="22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21">
      <c r="A22" s="4" t="s">
        <v>106</v>
      </c>
      <c r="B22" s="6" t="s">
        <v>49</v>
      </c>
      <c r="C22" s="23" t="s">
        <v>35</v>
      </c>
      <c r="D22" s="35">
        <v>3.2</v>
      </c>
      <c r="E22" s="35">
        <v>2.7</v>
      </c>
      <c r="F22" s="35">
        <v>15.9</v>
      </c>
      <c r="G22" s="35">
        <v>79</v>
      </c>
      <c r="H22" s="35">
        <v>0.04</v>
      </c>
      <c r="I22" s="35">
        <v>1.3</v>
      </c>
      <c r="J22" s="35">
        <v>0.02</v>
      </c>
      <c r="K22" s="35">
        <v>0</v>
      </c>
      <c r="L22" s="35">
        <v>126</v>
      </c>
      <c r="M22" s="35">
        <v>90</v>
      </c>
      <c r="N22" s="35">
        <v>14</v>
      </c>
      <c r="O22" s="35">
        <v>0.1</v>
      </c>
    </row>
    <row r="23" spans="1:21">
      <c r="A23" s="4"/>
      <c r="B23" s="7" t="s">
        <v>50</v>
      </c>
      <c r="C23" s="23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21">
      <c r="A24" s="4"/>
      <c r="B24" s="7" t="s">
        <v>51</v>
      </c>
      <c r="C24" s="23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21">
      <c r="A25" s="4"/>
      <c r="B25" s="7" t="s">
        <v>52</v>
      </c>
      <c r="C25" s="23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21">
      <c r="A26" s="4" t="s">
        <v>37</v>
      </c>
      <c r="B26" s="6" t="s">
        <v>38</v>
      </c>
      <c r="C26" s="6">
        <v>20</v>
      </c>
      <c r="D26" s="35">
        <v>2.25</v>
      </c>
      <c r="E26" s="35">
        <v>0.86999999999999988</v>
      </c>
      <c r="F26" s="35">
        <v>15.419999999999998</v>
      </c>
      <c r="G26" s="35">
        <v>78.599999999999994</v>
      </c>
      <c r="H26" s="35">
        <v>2.9999999999999995E-2</v>
      </c>
      <c r="I26" s="35">
        <v>0</v>
      </c>
      <c r="J26" s="35">
        <v>0</v>
      </c>
      <c r="K26" s="35">
        <v>0.51</v>
      </c>
      <c r="L26" s="35">
        <v>5.6999999999999993</v>
      </c>
      <c r="M26" s="35">
        <v>19.5</v>
      </c>
      <c r="N26" s="35">
        <v>3.8999999999999995</v>
      </c>
      <c r="O26" s="35">
        <v>0.36</v>
      </c>
    </row>
    <row r="27" spans="1:21">
      <c r="A27" s="4"/>
      <c r="B27" s="6" t="s">
        <v>333</v>
      </c>
      <c r="C27" s="6">
        <v>30</v>
      </c>
      <c r="D27" s="35">
        <v>5.5</v>
      </c>
      <c r="E27" s="35">
        <v>30</v>
      </c>
      <c r="F27" s="35">
        <v>61</v>
      </c>
      <c r="G27" s="35">
        <v>270</v>
      </c>
      <c r="H27" s="35">
        <v>0</v>
      </c>
      <c r="I27" s="35">
        <v>0</v>
      </c>
      <c r="J27" s="35">
        <v>0</v>
      </c>
      <c r="K27" s="35">
        <v>0</v>
      </c>
      <c r="L27" s="35">
        <v>6.25</v>
      </c>
      <c r="M27" s="35">
        <v>3</v>
      </c>
      <c r="N27" s="35">
        <v>1.5</v>
      </c>
      <c r="O27" s="56">
        <v>0.35</v>
      </c>
    </row>
    <row r="28" spans="1:21">
      <c r="A28" s="4"/>
      <c r="B28" s="6"/>
      <c r="C28" s="6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21">
      <c r="A29" s="4"/>
      <c r="B29" s="6" t="s">
        <v>19</v>
      </c>
      <c r="C29" s="22"/>
      <c r="D29" s="32">
        <f t="shared" ref="D29:O29" si="0">SUM(D11:D28)</f>
        <v>36.39</v>
      </c>
      <c r="E29" s="32">
        <f t="shared" si="0"/>
        <v>60.47</v>
      </c>
      <c r="F29" s="32">
        <f t="shared" si="0"/>
        <v>127.32</v>
      </c>
      <c r="G29" s="32">
        <f t="shared" si="0"/>
        <v>918.2</v>
      </c>
      <c r="H29" s="32">
        <f t="shared" si="0"/>
        <v>0.15333333333333335</v>
      </c>
      <c r="I29" s="32">
        <f t="shared" si="0"/>
        <v>2.1</v>
      </c>
      <c r="J29" s="32">
        <f t="shared" si="0"/>
        <v>0.22800000000000001</v>
      </c>
      <c r="K29" s="32">
        <f t="shared" si="0"/>
        <v>1.25</v>
      </c>
      <c r="L29" s="32">
        <f t="shared" si="0"/>
        <v>496.34999999999997</v>
      </c>
      <c r="M29" s="32">
        <f t="shared" si="0"/>
        <v>503.3</v>
      </c>
      <c r="N29" s="32">
        <f t="shared" si="0"/>
        <v>64.199999999999989</v>
      </c>
      <c r="O29" s="32">
        <f t="shared" si="0"/>
        <v>1.85</v>
      </c>
    </row>
    <row r="30" spans="1:21">
      <c r="A30" s="4"/>
      <c r="B30" s="4"/>
      <c r="C30" s="2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21">
      <c r="A31" s="4"/>
      <c r="B31" s="5" t="s">
        <v>20</v>
      </c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  <c r="U31" s="8" t="s">
        <v>267</v>
      </c>
    </row>
    <row r="32" spans="1:21">
      <c r="A32" s="12" t="s">
        <v>273</v>
      </c>
      <c r="B32" s="6" t="s">
        <v>274</v>
      </c>
      <c r="C32" s="52">
        <v>80</v>
      </c>
      <c r="D32" s="51">
        <v>0.42</v>
      </c>
      <c r="E32" s="51">
        <v>60.06</v>
      </c>
      <c r="F32" s="51">
        <v>1.2</v>
      </c>
      <c r="G32" s="51">
        <v>61.2</v>
      </c>
      <c r="H32" s="51">
        <v>0.02</v>
      </c>
      <c r="I32" s="51">
        <v>3</v>
      </c>
      <c r="J32" s="51">
        <v>0</v>
      </c>
      <c r="K32" s="51">
        <v>2.7</v>
      </c>
      <c r="L32" s="51">
        <v>10.08</v>
      </c>
      <c r="M32" s="51">
        <v>19.8</v>
      </c>
      <c r="N32" s="51">
        <v>7.8</v>
      </c>
      <c r="O32" s="51">
        <v>0.3</v>
      </c>
    </row>
    <row r="33" spans="1:15">
      <c r="A33" s="7"/>
      <c r="B33" s="7" t="s">
        <v>275</v>
      </c>
      <c r="C33" s="2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>
      <c r="A34" s="7"/>
      <c r="B34" s="7" t="s">
        <v>91</v>
      </c>
      <c r="C34" s="2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>
      <c r="A35" s="12"/>
      <c r="B35" s="7"/>
      <c r="C35" s="2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>
      <c r="A36" s="4" t="s">
        <v>93</v>
      </c>
      <c r="B36" s="6" t="s">
        <v>94</v>
      </c>
      <c r="C36" s="23" t="s">
        <v>95</v>
      </c>
      <c r="D36" s="35">
        <v>1.75</v>
      </c>
      <c r="E36" s="35">
        <v>4.97</v>
      </c>
      <c r="F36" s="35">
        <v>7.77</v>
      </c>
      <c r="G36" s="35">
        <v>83</v>
      </c>
      <c r="H36" s="35">
        <v>0.06</v>
      </c>
      <c r="I36" s="35">
        <v>18.47</v>
      </c>
      <c r="J36" s="35">
        <v>0</v>
      </c>
      <c r="K36" s="35">
        <v>2.37</v>
      </c>
      <c r="L36" s="35">
        <v>34</v>
      </c>
      <c r="M36" s="35">
        <v>47.5</v>
      </c>
      <c r="N36" s="35">
        <v>22.25</v>
      </c>
      <c r="O36" s="35">
        <v>0.8</v>
      </c>
    </row>
    <row r="37" spans="1:15">
      <c r="A37" s="4"/>
      <c r="B37" s="7" t="s">
        <v>96</v>
      </c>
      <c r="C37" s="22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>
      <c r="A38" s="4"/>
      <c r="B38" s="7" t="s">
        <v>97</v>
      </c>
      <c r="C38" s="2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>
      <c r="A39" s="4"/>
      <c r="B39" s="7" t="s">
        <v>180</v>
      </c>
      <c r="C39" s="22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>
      <c r="A40" s="4"/>
      <c r="B40" s="7" t="s">
        <v>59</v>
      </c>
      <c r="C40" s="22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>
      <c r="A41" s="4"/>
      <c r="B41" s="7" t="s">
        <v>98</v>
      </c>
      <c r="C41" s="22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5">
      <c r="A42" s="4"/>
      <c r="B42" s="7" t="s">
        <v>60</v>
      </c>
      <c r="C42" s="22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>
      <c r="A43" s="4"/>
      <c r="B43" s="7" t="s">
        <v>41</v>
      </c>
      <c r="C43" s="22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>
      <c r="A44" s="7"/>
      <c r="B44" s="17"/>
      <c r="C44" s="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>
      <c r="A45" s="7"/>
      <c r="B45" s="7"/>
      <c r="C45" s="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>
      <c r="A46" s="7"/>
      <c r="B46" s="7"/>
      <c r="C46" s="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>
      <c r="A47" s="7"/>
      <c r="B47" s="7"/>
      <c r="C47" s="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>
      <c r="A48" s="4" t="s">
        <v>82</v>
      </c>
      <c r="B48" s="6" t="s">
        <v>83</v>
      </c>
      <c r="C48" s="22"/>
      <c r="D48" s="35">
        <v>0.25</v>
      </c>
      <c r="E48" s="35">
        <v>1.5</v>
      </c>
      <c r="F48" s="35">
        <v>1.35</v>
      </c>
      <c r="G48" s="35">
        <v>16</v>
      </c>
      <c r="H48" s="35">
        <v>5.0000000000000001E-3</v>
      </c>
      <c r="I48" s="35">
        <v>0.05</v>
      </c>
      <c r="J48" s="35">
        <v>10</v>
      </c>
      <c r="K48" s="35">
        <v>0</v>
      </c>
      <c r="L48" s="35">
        <v>9</v>
      </c>
      <c r="M48" s="35">
        <v>6</v>
      </c>
      <c r="N48" s="35">
        <v>1</v>
      </c>
      <c r="O48" s="35">
        <v>0</v>
      </c>
    </row>
    <row r="49" spans="1:15">
      <c r="A49" s="4" t="s">
        <v>217</v>
      </c>
      <c r="B49" s="6" t="s">
        <v>218</v>
      </c>
      <c r="C49" s="22">
        <v>100</v>
      </c>
      <c r="D49" s="35">
        <v>13.399999999999999</v>
      </c>
      <c r="E49" s="35">
        <v>7.2000000000000011</v>
      </c>
      <c r="F49" s="35">
        <v>3.1</v>
      </c>
      <c r="G49" s="35">
        <v>129</v>
      </c>
      <c r="H49" s="35">
        <v>7.0000000000000007E-2</v>
      </c>
      <c r="I49" s="35">
        <v>1.2</v>
      </c>
      <c r="J49" s="35">
        <v>0.02</v>
      </c>
      <c r="K49" s="35">
        <v>3.9</v>
      </c>
      <c r="L49" s="35">
        <v>46</v>
      </c>
      <c r="M49" s="35">
        <v>145</v>
      </c>
      <c r="N49" s="35">
        <v>22</v>
      </c>
      <c r="O49" s="35">
        <v>0.5</v>
      </c>
    </row>
    <row r="50" spans="1:15">
      <c r="A50" s="4"/>
      <c r="B50" s="7" t="s">
        <v>219</v>
      </c>
      <c r="C50" s="22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>
      <c r="A51" s="4"/>
      <c r="B51" s="7" t="s">
        <v>220</v>
      </c>
      <c r="C51" s="22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>
      <c r="A52" s="4"/>
      <c r="B52" s="7" t="s">
        <v>221</v>
      </c>
      <c r="C52" s="22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>
      <c r="A53" s="4"/>
      <c r="B53" s="7" t="s">
        <v>99</v>
      </c>
      <c r="C53" s="23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>
      <c r="A54" s="4" t="s">
        <v>42</v>
      </c>
      <c r="B54" s="6" t="s">
        <v>43</v>
      </c>
      <c r="C54" s="22">
        <v>180</v>
      </c>
      <c r="D54" s="35">
        <v>3.15</v>
      </c>
      <c r="E54" s="35">
        <v>6.6</v>
      </c>
      <c r="F54" s="35">
        <v>16.350000000000001</v>
      </c>
      <c r="G54" s="35">
        <v>138</v>
      </c>
      <c r="H54" s="35">
        <v>0.13500000000000001</v>
      </c>
      <c r="I54" s="35">
        <v>5.0999999999999996</v>
      </c>
      <c r="J54" s="35">
        <v>4.4999999999999998E-2</v>
      </c>
      <c r="K54" s="35">
        <v>0.15</v>
      </c>
      <c r="L54" s="35">
        <v>39</v>
      </c>
      <c r="M54" s="35">
        <v>85.5</v>
      </c>
      <c r="N54" s="35">
        <v>28.5</v>
      </c>
      <c r="O54" s="35">
        <v>1.05</v>
      </c>
    </row>
    <row r="55" spans="1:15">
      <c r="A55" s="4"/>
      <c r="B55" s="7" t="s">
        <v>44</v>
      </c>
      <c r="C55" s="22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>
      <c r="A56" s="4"/>
      <c r="B56" s="7" t="s">
        <v>45</v>
      </c>
      <c r="C56" s="22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15">
      <c r="A57" s="4"/>
      <c r="B57" s="7" t="s">
        <v>46</v>
      </c>
      <c r="C57" s="22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>
      <c r="A58" s="4" t="s">
        <v>47</v>
      </c>
      <c r="B58" s="6" t="s">
        <v>127</v>
      </c>
      <c r="C58" s="6">
        <v>200</v>
      </c>
      <c r="D58" s="35">
        <v>0.3</v>
      </c>
      <c r="E58" s="35">
        <v>0</v>
      </c>
      <c r="F58" s="35">
        <v>20.100000000000001</v>
      </c>
      <c r="G58" s="35">
        <v>81</v>
      </c>
      <c r="H58" s="35">
        <v>0</v>
      </c>
      <c r="I58" s="35">
        <v>0.8</v>
      </c>
      <c r="J58" s="35">
        <v>0</v>
      </c>
      <c r="K58" s="35">
        <v>0</v>
      </c>
      <c r="L58" s="35">
        <v>10</v>
      </c>
      <c r="M58" s="35">
        <v>6</v>
      </c>
      <c r="N58" s="35">
        <v>3</v>
      </c>
      <c r="O58" s="35">
        <v>0.6</v>
      </c>
    </row>
    <row r="59" spans="1:15">
      <c r="A59" s="4"/>
      <c r="B59" s="7" t="s">
        <v>128</v>
      </c>
      <c r="C59" s="6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1:15">
      <c r="A60" s="4"/>
      <c r="B60" s="7" t="s">
        <v>36</v>
      </c>
      <c r="C60" s="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>
      <c r="A61" s="4"/>
      <c r="B61" s="7"/>
      <c r="C61" s="22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>
      <c r="A62" s="4"/>
      <c r="B62" s="6"/>
      <c r="C62" s="6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>
      <c r="A63" s="4" t="s">
        <v>34</v>
      </c>
      <c r="B63" s="6" t="s">
        <v>33</v>
      </c>
      <c r="C63" s="6">
        <v>30</v>
      </c>
      <c r="D63" s="35">
        <v>1.98</v>
      </c>
      <c r="E63" s="35">
        <v>0.36</v>
      </c>
      <c r="F63" s="35">
        <v>10.02</v>
      </c>
      <c r="G63" s="35">
        <v>52.2</v>
      </c>
      <c r="H63" s="35">
        <v>5.3999999999999992E-2</v>
      </c>
      <c r="I63" s="35">
        <v>0</v>
      </c>
      <c r="J63" s="35">
        <v>0</v>
      </c>
      <c r="K63" s="35">
        <v>0.41999999999999993</v>
      </c>
      <c r="L63" s="35">
        <v>10.5</v>
      </c>
      <c r="M63" s="35">
        <v>47.400000000000006</v>
      </c>
      <c r="N63" s="35">
        <v>14.100000000000001</v>
      </c>
      <c r="O63" s="35">
        <v>1.17</v>
      </c>
    </row>
    <row r="64" spans="1:15">
      <c r="A64" s="4"/>
      <c r="B64" s="6"/>
      <c r="C64" s="6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>
      <c r="A65" s="4"/>
      <c r="B65" s="6" t="s">
        <v>19</v>
      </c>
      <c r="C65" s="22"/>
      <c r="D65" s="32">
        <f>SUM(D32:D64)</f>
        <v>21.25</v>
      </c>
      <c r="E65" s="32">
        <f t="shared" ref="E65:O65" si="1">SUM(E32:E64)</f>
        <v>80.69</v>
      </c>
      <c r="F65" s="32">
        <f t="shared" si="1"/>
        <v>59.89</v>
      </c>
      <c r="G65" s="32">
        <f t="shared" si="1"/>
        <v>560.4</v>
      </c>
      <c r="H65" s="32">
        <f t="shared" si="1"/>
        <v>0.34400000000000003</v>
      </c>
      <c r="I65" s="32">
        <f t="shared" si="1"/>
        <v>28.62</v>
      </c>
      <c r="J65" s="32">
        <f t="shared" si="1"/>
        <v>10.065</v>
      </c>
      <c r="K65" s="32">
        <f t="shared" si="1"/>
        <v>9.5400000000000009</v>
      </c>
      <c r="L65" s="32">
        <f t="shared" si="1"/>
        <v>158.57999999999998</v>
      </c>
      <c r="M65" s="32">
        <f t="shared" si="1"/>
        <v>357.20000000000005</v>
      </c>
      <c r="N65" s="32">
        <f t="shared" si="1"/>
        <v>98.65</v>
      </c>
      <c r="O65" s="32">
        <f t="shared" si="1"/>
        <v>4.42</v>
      </c>
    </row>
    <row r="66" spans="1:15">
      <c r="A66" s="4"/>
      <c r="B66" s="6"/>
      <c r="C66" s="2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1:15" ht="17.25" customHeight="1">
      <c r="A67" s="4"/>
      <c r="B67" s="5" t="s">
        <v>241</v>
      </c>
      <c r="C67" s="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1:15">
      <c r="A68" s="4" t="s">
        <v>215</v>
      </c>
      <c r="B68" s="6" t="s">
        <v>340</v>
      </c>
      <c r="C68" s="6">
        <v>200</v>
      </c>
      <c r="D68" s="35">
        <v>5.4</v>
      </c>
      <c r="E68" s="35">
        <v>5</v>
      </c>
      <c r="F68" s="35">
        <v>21.6</v>
      </c>
      <c r="G68" s="35">
        <v>158</v>
      </c>
      <c r="H68" s="35">
        <v>0.06</v>
      </c>
      <c r="I68" s="35">
        <v>1.8</v>
      </c>
      <c r="J68" s="35">
        <v>40</v>
      </c>
      <c r="K68" s="35">
        <v>0</v>
      </c>
      <c r="L68" s="35">
        <v>242</v>
      </c>
      <c r="M68" s="35">
        <v>188</v>
      </c>
      <c r="N68" s="35">
        <v>30</v>
      </c>
      <c r="O68" s="35">
        <v>0.2</v>
      </c>
    </row>
    <row r="69" spans="1:15">
      <c r="A69" s="4" t="s">
        <v>341</v>
      </c>
      <c r="B69" s="6" t="s">
        <v>342</v>
      </c>
      <c r="C69" s="22">
        <v>60</v>
      </c>
      <c r="D69" s="35">
        <v>4.8</v>
      </c>
      <c r="E69" s="35">
        <v>2</v>
      </c>
      <c r="F69" s="35">
        <v>33.5</v>
      </c>
      <c r="G69" s="35">
        <v>171</v>
      </c>
      <c r="H69" s="35">
        <v>0.06</v>
      </c>
      <c r="I69" s="35">
        <v>0</v>
      </c>
      <c r="J69" s="35">
        <v>0.01</v>
      </c>
      <c r="K69" s="35">
        <v>0.9</v>
      </c>
      <c r="L69" s="35">
        <v>9</v>
      </c>
      <c r="M69" s="35">
        <v>36</v>
      </c>
      <c r="N69" s="35">
        <v>7</v>
      </c>
      <c r="O69" s="35">
        <v>0.5</v>
      </c>
    </row>
    <row r="70" spans="1:15">
      <c r="A70" s="4"/>
      <c r="B70" s="6" t="s">
        <v>19</v>
      </c>
      <c r="C70" s="6"/>
      <c r="D70" s="32">
        <f>D68+D69</f>
        <v>10.199999999999999</v>
      </c>
      <c r="E70" s="32">
        <f t="shared" ref="E70:O70" si="2">E68+E69</f>
        <v>7</v>
      </c>
      <c r="F70" s="32">
        <f t="shared" si="2"/>
        <v>55.1</v>
      </c>
      <c r="G70" s="32">
        <f t="shared" si="2"/>
        <v>329</v>
      </c>
      <c r="H70" s="32">
        <f t="shared" si="2"/>
        <v>0.12</v>
      </c>
      <c r="I70" s="32">
        <f t="shared" si="2"/>
        <v>1.8</v>
      </c>
      <c r="J70" s="32">
        <f t="shared" si="2"/>
        <v>40.01</v>
      </c>
      <c r="K70" s="32">
        <f t="shared" si="2"/>
        <v>0.9</v>
      </c>
      <c r="L70" s="32">
        <f t="shared" si="2"/>
        <v>251</v>
      </c>
      <c r="M70" s="32">
        <f t="shared" si="2"/>
        <v>224</v>
      </c>
      <c r="N70" s="32">
        <f t="shared" si="2"/>
        <v>37</v>
      </c>
      <c r="O70" s="32">
        <f t="shared" si="2"/>
        <v>0.7</v>
      </c>
    </row>
    <row r="71" spans="1:15">
      <c r="A71" s="4"/>
      <c r="B71" s="6"/>
      <c r="C71" s="22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>
      <c r="A72" s="4"/>
      <c r="B72" s="6" t="s">
        <v>21</v>
      </c>
      <c r="C72" s="22"/>
      <c r="D72" s="32">
        <f t="shared" ref="D72:O72" si="3">D29+D65+D70</f>
        <v>67.84</v>
      </c>
      <c r="E72" s="32">
        <f t="shared" si="3"/>
        <v>148.16</v>
      </c>
      <c r="F72" s="32">
        <f t="shared" si="3"/>
        <v>242.30999999999997</v>
      </c>
      <c r="G72" s="32">
        <f t="shared" si="3"/>
        <v>1807.6</v>
      </c>
      <c r="H72" s="32">
        <f t="shared" si="3"/>
        <v>0.6173333333333334</v>
      </c>
      <c r="I72" s="32">
        <f t="shared" si="3"/>
        <v>32.520000000000003</v>
      </c>
      <c r="J72" s="32">
        <f t="shared" si="3"/>
        <v>50.302999999999997</v>
      </c>
      <c r="K72" s="32">
        <f t="shared" si="3"/>
        <v>11.690000000000001</v>
      </c>
      <c r="L72" s="32">
        <f t="shared" si="3"/>
        <v>905.93</v>
      </c>
      <c r="M72" s="32">
        <f t="shared" si="3"/>
        <v>1084.5</v>
      </c>
      <c r="N72" s="32">
        <f t="shared" si="3"/>
        <v>199.85</v>
      </c>
      <c r="O72" s="32">
        <f t="shared" si="3"/>
        <v>6.97</v>
      </c>
    </row>
  </sheetData>
  <mergeCells count="20">
    <mergeCell ref="D6:F6"/>
    <mergeCell ref="H6:K6"/>
    <mergeCell ref="L6:O6"/>
    <mergeCell ref="A6:A8"/>
    <mergeCell ref="B6:B8"/>
    <mergeCell ref="C6:C8"/>
    <mergeCell ref="G6:G8"/>
    <mergeCell ref="D7:D8"/>
    <mergeCell ref="E7:E8"/>
    <mergeCell ref="F7:F8"/>
    <mergeCell ref="N7:N8"/>
    <mergeCell ref="O7:O8"/>
    <mergeCell ref="C10:O10"/>
    <mergeCell ref="C31:O31"/>
    <mergeCell ref="H7:H8"/>
    <mergeCell ref="I7:I8"/>
    <mergeCell ref="J7:J8"/>
    <mergeCell ref="K7:K8"/>
    <mergeCell ref="L7:L8"/>
    <mergeCell ref="M7:M8"/>
  </mergeCells>
  <phoneticPr fontId="1" type="noConversion"/>
  <pageMargins left="0.75" right="0.75" top="1" bottom="1" header="0.5" footer="0.5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1"/>
  <sheetViews>
    <sheetView view="pageBreakPreview" topLeftCell="A22" zoomScaleSheetLayoutView="100" workbookViewId="0">
      <selection activeCell="A57" sqref="A57:O58"/>
    </sheetView>
  </sheetViews>
  <sheetFormatPr defaultRowHeight="15.75"/>
  <cols>
    <col min="1" max="1" width="7.7109375" style="8" customWidth="1"/>
    <col min="2" max="2" width="42" style="8" customWidth="1"/>
    <col min="3" max="3" width="9.140625" style="25"/>
    <col min="4" max="4" width="7.140625" style="33" customWidth="1"/>
    <col min="5" max="5" width="7" style="33" customWidth="1"/>
    <col min="6" max="6" width="7.7109375" style="33" customWidth="1"/>
    <col min="7" max="7" width="9.28515625" style="33" customWidth="1"/>
    <col min="8" max="8" width="8.28515625" style="33" customWidth="1"/>
    <col min="9" max="9" width="6.5703125" style="33" customWidth="1"/>
    <col min="10" max="10" width="6.42578125" style="33" customWidth="1"/>
    <col min="11" max="11" width="6.5703125" style="33" customWidth="1"/>
    <col min="12" max="12" width="8" style="33" customWidth="1"/>
    <col min="13" max="13" width="7.85546875" style="33" customWidth="1"/>
    <col min="14" max="15" width="7" style="33" customWidth="1"/>
    <col min="16" max="16384" width="9.140625" style="8"/>
  </cols>
  <sheetData>
    <row r="1" spans="1:15">
      <c r="A1" s="8" t="s">
        <v>265</v>
      </c>
    </row>
    <row r="2" spans="1:15">
      <c r="A2" s="8" t="s">
        <v>1</v>
      </c>
    </row>
    <row r="3" spans="1:15">
      <c r="A3" s="8" t="s">
        <v>2</v>
      </c>
    </row>
    <row r="4" spans="1:15">
      <c r="A4" s="8" t="s">
        <v>318</v>
      </c>
    </row>
    <row r="6" spans="1:15">
      <c r="A6" s="64" t="s">
        <v>3</v>
      </c>
      <c r="B6" s="58" t="s">
        <v>126</v>
      </c>
      <c r="C6" s="58" t="s">
        <v>125</v>
      </c>
      <c r="D6" s="70" t="s">
        <v>17</v>
      </c>
      <c r="E6" s="70"/>
      <c r="F6" s="70"/>
      <c r="G6" s="68" t="s">
        <v>124</v>
      </c>
      <c r="H6" s="70" t="s">
        <v>7</v>
      </c>
      <c r="I6" s="70"/>
      <c r="J6" s="70"/>
      <c r="K6" s="70"/>
      <c r="L6" s="70" t="s">
        <v>12</v>
      </c>
      <c r="M6" s="70"/>
      <c r="N6" s="70"/>
      <c r="O6" s="70"/>
    </row>
    <row r="7" spans="1:15">
      <c r="A7" s="65"/>
      <c r="B7" s="67"/>
      <c r="C7" s="67"/>
      <c r="D7" s="68" t="s">
        <v>4</v>
      </c>
      <c r="E7" s="68" t="s">
        <v>5</v>
      </c>
      <c r="F7" s="68" t="s">
        <v>6</v>
      </c>
      <c r="G7" s="71"/>
      <c r="H7" s="68" t="s">
        <v>8</v>
      </c>
      <c r="I7" s="68" t="s">
        <v>9</v>
      </c>
      <c r="J7" s="68" t="s">
        <v>10</v>
      </c>
      <c r="K7" s="68" t="s">
        <v>11</v>
      </c>
      <c r="L7" s="68" t="s">
        <v>13</v>
      </c>
      <c r="M7" s="68" t="s">
        <v>14</v>
      </c>
      <c r="N7" s="68" t="s">
        <v>15</v>
      </c>
      <c r="O7" s="68" t="s">
        <v>16</v>
      </c>
    </row>
    <row r="8" spans="1:15">
      <c r="A8" s="66"/>
      <c r="B8" s="59"/>
      <c r="C8" s="5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15">
      <c r="A9" s="1">
        <v>1</v>
      </c>
      <c r="B9" s="1">
        <v>2</v>
      </c>
      <c r="C9" s="20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</row>
    <row r="10" spans="1:15">
      <c r="A10" s="4"/>
      <c r="B10" s="5" t="s">
        <v>18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</row>
    <row r="11" spans="1:15">
      <c r="A11" s="4" t="s">
        <v>163</v>
      </c>
      <c r="B11" s="6" t="s">
        <v>162</v>
      </c>
      <c r="C11" s="23" t="s">
        <v>35</v>
      </c>
      <c r="D11" s="35">
        <v>3.94</v>
      </c>
      <c r="E11" s="35">
        <v>8.74</v>
      </c>
      <c r="F11" s="35">
        <v>18.79</v>
      </c>
      <c r="G11" s="35">
        <v>169.65</v>
      </c>
      <c r="H11" s="35">
        <v>0.06</v>
      </c>
      <c r="I11" s="35">
        <v>0.99</v>
      </c>
      <c r="J11" s="35">
        <v>0.06</v>
      </c>
      <c r="K11" s="35">
        <v>0.15</v>
      </c>
      <c r="L11" s="35">
        <v>94.95</v>
      </c>
      <c r="M11" s="35">
        <v>105.3</v>
      </c>
      <c r="N11" s="35">
        <v>22.95</v>
      </c>
      <c r="O11" s="35">
        <v>0.42</v>
      </c>
    </row>
    <row r="12" spans="1:15">
      <c r="A12" s="4"/>
      <c r="B12" s="7" t="s">
        <v>294</v>
      </c>
      <c r="C12" s="2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>
      <c r="A13" s="4"/>
      <c r="B13" s="7" t="s">
        <v>296</v>
      </c>
      <c r="C13" s="2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4"/>
      <c r="B14" s="7" t="s">
        <v>297</v>
      </c>
      <c r="C14" s="2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>
      <c r="A15" s="4"/>
      <c r="B15" s="7" t="s">
        <v>298</v>
      </c>
      <c r="C15" s="2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>
      <c r="A16" s="4" t="s">
        <v>182</v>
      </c>
      <c r="B16" s="6" t="s">
        <v>250</v>
      </c>
      <c r="C16" s="6">
        <v>200</v>
      </c>
      <c r="D16" s="35">
        <v>1.5</v>
      </c>
      <c r="E16" s="35">
        <v>1.3</v>
      </c>
      <c r="F16" s="35">
        <v>15.9</v>
      </c>
      <c r="G16" s="35">
        <v>81</v>
      </c>
      <c r="H16" s="35">
        <v>0.04</v>
      </c>
      <c r="I16" s="35">
        <v>1.3</v>
      </c>
      <c r="J16" s="35">
        <v>0.01</v>
      </c>
      <c r="K16" s="35"/>
      <c r="L16" s="35">
        <v>127</v>
      </c>
      <c r="M16" s="35">
        <v>93</v>
      </c>
      <c r="N16" s="35">
        <v>15</v>
      </c>
      <c r="O16" s="35">
        <v>0.4</v>
      </c>
    </row>
    <row r="17" spans="1:21">
      <c r="A17" s="4"/>
      <c r="B17" s="7" t="s">
        <v>179</v>
      </c>
      <c r="C17" s="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21">
      <c r="A18" s="4"/>
      <c r="B18" s="7" t="s">
        <v>183</v>
      </c>
      <c r="C18" s="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21" ht="18.75" customHeight="1">
      <c r="A19" s="4"/>
      <c r="B19" s="7" t="s">
        <v>36</v>
      </c>
      <c r="C19" s="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21" ht="18.75" customHeight="1">
      <c r="A20" s="4" t="s">
        <v>304</v>
      </c>
      <c r="B20" s="6" t="s">
        <v>305</v>
      </c>
      <c r="C20" s="23" t="s">
        <v>306</v>
      </c>
      <c r="D20" s="35">
        <v>1.2</v>
      </c>
      <c r="E20" s="35">
        <v>4.2</v>
      </c>
      <c r="F20" s="35">
        <v>20.399999999999999</v>
      </c>
      <c r="G20" s="35">
        <v>124</v>
      </c>
      <c r="H20" s="35">
        <v>0.02</v>
      </c>
      <c r="I20" s="35">
        <v>0.1</v>
      </c>
      <c r="J20" s="35">
        <v>0.03</v>
      </c>
      <c r="K20" s="35">
        <v>0.2</v>
      </c>
      <c r="L20" s="35">
        <v>6</v>
      </c>
      <c r="M20" s="35">
        <v>12</v>
      </c>
      <c r="N20" s="35">
        <v>3</v>
      </c>
      <c r="O20" s="35">
        <v>0.4</v>
      </c>
    </row>
    <row r="21" spans="1:21" ht="18.75" customHeight="1">
      <c r="A21" s="4"/>
      <c r="B21" s="7" t="s">
        <v>302</v>
      </c>
      <c r="C21" s="23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21" ht="18.75" customHeight="1">
      <c r="A22" s="4"/>
      <c r="B22" s="7" t="s">
        <v>319</v>
      </c>
      <c r="C22" s="2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21" ht="13.5" customHeight="1">
      <c r="A23" s="4"/>
      <c r="B23" s="6"/>
      <c r="C23" s="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21" ht="13.5" customHeight="1">
      <c r="A24" s="4" t="s">
        <v>259</v>
      </c>
      <c r="B24" s="6" t="s">
        <v>268</v>
      </c>
      <c r="C24" s="22">
        <v>200</v>
      </c>
      <c r="D24" s="35">
        <v>1</v>
      </c>
      <c r="E24" s="35">
        <v>0.2</v>
      </c>
      <c r="F24" s="35">
        <v>20.2</v>
      </c>
      <c r="G24" s="35">
        <v>92</v>
      </c>
      <c r="H24" s="35">
        <v>0.04</v>
      </c>
      <c r="I24" s="35">
        <v>4</v>
      </c>
      <c r="J24" s="35">
        <v>0</v>
      </c>
      <c r="K24" s="35">
        <v>0</v>
      </c>
      <c r="L24" s="35">
        <v>14</v>
      </c>
      <c r="M24" s="35">
        <v>14</v>
      </c>
      <c r="N24" s="35">
        <v>8</v>
      </c>
      <c r="O24" s="35">
        <v>2.8</v>
      </c>
    </row>
    <row r="25" spans="1:21">
      <c r="A25" s="4"/>
      <c r="B25" s="6" t="s">
        <v>19</v>
      </c>
      <c r="C25" s="22"/>
      <c r="D25" s="32">
        <f t="shared" ref="D25:O25" si="0">SUM(D11:D23)</f>
        <v>6.64</v>
      </c>
      <c r="E25" s="32">
        <f t="shared" si="0"/>
        <v>14.240000000000002</v>
      </c>
      <c r="F25" s="32">
        <f t="shared" si="0"/>
        <v>55.089999999999996</v>
      </c>
      <c r="G25" s="32">
        <f t="shared" si="0"/>
        <v>374.65</v>
      </c>
      <c r="H25" s="32">
        <f t="shared" si="0"/>
        <v>0.12000000000000001</v>
      </c>
      <c r="I25" s="32">
        <f t="shared" si="0"/>
        <v>2.39</v>
      </c>
      <c r="J25" s="32">
        <f t="shared" si="0"/>
        <v>9.9999999999999992E-2</v>
      </c>
      <c r="K25" s="32">
        <f t="shared" si="0"/>
        <v>0.35</v>
      </c>
      <c r="L25" s="32">
        <f t="shared" si="0"/>
        <v>227.95</v>
      </c>
      <c r="M25" s="32">
        <f t="shared" si="0"/>
        <v>210.3</v>
      </c>
      <c r="N25" s="32">
        <f t="shared" si="0"/>
        <v>40.950000000000003</v>
      </c>
      <c r="O25" s="32">
        <f t="shared" si="0"/>
        <v>1.2200000000000002</v>
      </c>
    </row>
    <row r="26" spans="1:21">
      <c r="A26" s="4"/>
      <c r="B26" s="4"/>
      <c r="C26" s="2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21">
      <c r="A27" s="4"/>
      <c r="B27" s="5" t="s">
        <v>20</v>
      </c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/>
    </row>
    <row r="28" spans="1:21">
      <c r="A28" s="12" t="s">
        <v>101</v>
      </c>
      <c r="B28" s="6" t="s">
        <v>102</v>
      </c>
      <c r="C28" s="22">
        <v>80</v>
      </c>
      <c r="D28" s="35">
        <v>0.54</v>
      </c>
      <c r="E28" s="35">
        <v>6.12</v>
      </c>
      <c r="F28" s="35">
        <v>4.32</v>
      </c>
      <c r="G28" s="35">
        <v>74.400000000000006</v>
      </c>
      <c r="H28" s="35">
        <v>2.4E-2</v>
      </c>
      <c r="I28" s="35">
        <v>3.06</v>
      </c>
      <c r="J28" s="35">
        <v>0</v>
      </c>
      <c r="K28" s="35">
        <v>2.82</v>
      </c>
      <c r="L28" s="35">
        <v>17.399999999999999</v>
      </c>
      <c r="M28" s="35">
        <v>22.2</v>
      </c>
      <c r="N28" s="35">
        <v>15</v>
      </c>
      <c r="O28" s="35">
        <v>0.66</v>
      </c>
    </row>
    <row r="29" spans="1:21">
      <c r="A29" s="12"/>
      <c r="B29" s="7" t="s">
        <v>103</v>
      </c>
      <c r="C29" s="2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21">
      <c r="A30" s="12"/>
      <c r="B30" s="7" t="s">
        <v>104</v>
      </c>
      <c r="C30" s="2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U30" s="8" t="s">
        <v>267</v>
      </c>
    </row>
    <row r="31" spans="1:21">
      <c r="A31" s="7"/>
      <c r="B31" s="7" t="s">
        <v>91</v>
      </c>
      <c r="C31" s="2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21" hidden="1">
      <c r="A32" s="4"/>
      <c r="B32" s="7"/>
      <c r="C32" s="2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>
      <c r="A33" s="12" t="s">
        <v>284</v>
      </c>
      <c r="B33" s="54" t="s">
        <v>285</v>
      </c>
      <c r="C33" s="6">
        <v>250</v>
      </c>
      <c r="D33" s="35">
        <v>2.2999999999999998</v>
      </c>
      <c r="E33" s="35">
        <v>4.25</v>
      </c>
      <c r="F33" s="35">
        <v>15.12</v>
      </c>
      <c r="G33" s="35">
        <v>108</v>
      </c>
      <c r="H33" s="35">
        <v>0.19</v>
      </c>
      <c r="I33" s="35">
        <v>8.67</v>
      </c>
      <c r="J33" s="35">
        <v>0.04</v>
      </c>
      <c r="K33" s="35">
        <v>0.23</v>
      </c>
      <c r="L33" s="35">
        <v>19</v>
      </c>
      <c r="M33" s="35">
        <v>65.75</v>
      </c>
      <c r="N33" s="35">
        <v>25.5</v>
      </c>
      <c r="O33" s="35">
        <v>0.92</v>
      </c>
    </row>
    <row r="34" spans="1:15">
      <c r="A34" s="7"/>
      <c r="B34" s="7" t="s">
        <v>289</v>
      </c>
      <c r="C34" s="6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>
      <c r="A35" s="7"/>
      <c r="B35" s="7" t="s">
        <v>286</v>
      </c>
      <c r="C35" s="6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>
      <c r="A36" s="7"/>
      <c r="B36" s="7" t="s">
        <v>32</v>
      </c>
      <c r="C36" s="6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>
      <c r="A37" s="7"/>
      <c r="B37" s="7" t="s">
        <v>287</v>
      </c>
      <c r="C37" s="6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>
      <c r="A38" s="7"/>
      <c r="B38" s="7" t="s">
        <v>59</v>
      </c>
      <c r="C38" s="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>
      <c r="A39" s="7"/>
      <c r="B39" s="7" t="s">
        <v>39</v>
      </c>
      <c r="C39" s="6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>
      <c r="A40" s="7"/>
      <c r="B40" s="7" t="s">
        <v>288</v>
      </c>
      <c r="C40" s="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>
      <c r="A41" s="4" t="s">
        <v>130</v>
      </c>
      <c r="B41" s="6" t="s">
        <v>322</v>
      </c>
      <c r="C41" s="22">
        <v>100</v>
      </c>
      <c r="D41" s="35">
        <v>13.83</v>
      </c>
      <c r="E41" s="35">
        <v>14.06</v>
      </c>
      <c r="F41" s="35">
        <v>5.94</v>
      </c>
      <c r="G41" s="35">
        <v>204.57</v>
      </c>
      <c r="H41" s="35">
        <v>7.0000000000000007E-2</v>
      </c>
      <c r="I41" s="35">
        <v>0.8</v>
      </c>
      <c r="J41" s="35">
        <v>0.06</v>
      </c>
      <c r="K41" s="35">
        <v>0.23</v>
      </c>
      <c r="L41" s="35">
        <v>18.29</v>
      </c>
      <c r="M41" s="35">
        <v>86.86</v>
      </c>
      <c r="N41" s="35">
        <v>16</v>
      </c>
      <c r="O41" s="35">
        <v>1.1399999999999999</v>
      </c>
    </row>
    <row r="42" spans="1:15">
      <c r="A42" s="4"/>
      <c r="B42" s="7" t="s">
        <v>131</v>
      </c>
      <c r="C42" s="22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>
      <c r="A43" s="4"/>
      <c r="B43" s="7"/>
      <c r="C43" s="22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>
      <c r="A44" s="4"/>
      <c r="B44" s="7" t="s">
        <v>133</v>
      </c>
      <c r="C44" s="22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 ht="16.5" customHeight="1">
      <c r="A45" s="4"/>
      <c r="B45" s="7" t="s">
        <v>132</v>
      </c>
      <c r="C45" s="22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ht="16.5" customHeight="1">
      <c r="A46" s="4" t="s">
        <v>195</v>
      </c>
      <c r="B46" s="6" t="s">
        <v>194</v>
      </c>
      <c r="C46" s="6">
        <v>180</v>
      </c>
      <c r="D46" s="35">
        <v>8.5499999999999989</v>
      </c>
      <c r="E46" s="35">
        <v>7.8449999999999989</v>
      </c>
      <c r="F46" s="35">
        <v>37.08</v>
      </c>
      <c r="G46" s="35">
        <v>253.04999999999998</v>
      </c>
      <c r="H46" s="35">
        <v>0.20699999999999999</v>
      </c>
      <c r="I46" s="35">
        <v>0</v>
      </c>
      <c r="J46" s="35">
        <v>4.0500000000000001E-2</v>
      </c>
      <c r="K46" s="35">
        <v>0.61499999999999988</v>
      </c>
      <c r="L46" s="35">
        <v>14.25</v>
      </c>
      <c r="M46" s="35">
        <v>2.0265</v>
      </c>
      <c r="N46" s="35">
        <v>135.29999999999998</v>
      </c>
      <c r="O46" s="35">
        <v>4.5449999999999999</v>
      </c>
    </row>
    <row r="47" spans="1:15">
      <c r="A47" s="4"/>
      <c r="B47" s="7" t="s">
        <v>196</v>
      </c>
      <c r="C47" s="19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>
      <c r="A48" s="4"/>
      <c r="B48" s="7" t="s">
        <v>158</v>
      </c>
      <c r="C48" s="19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>
      <c r="A49" s="4" t="s">
        <v>242</v>
      </c>
      <c r="B49" s="6" t="s">
        <v>244</v>
      </c>
      <c r="C49" s="23" t="s">
        <v>35</v>
      </c>
      <c r="D49" s="35">
        <v>0.1</v>
      </c>
      <c r="E49" s="35">
        <v>0</v>
      </c>
      <c r="F49" s="35">
        <v>15</v>
      </c>
      <c r="G49" s="35">
        <v>60</v>
      </c>
      <c r="H49" s="35">
        <v>0.01</v>
      </c>
      <c r="I49" s="35">
        <v>0</v>
      </c>
      <c r="J49" s="35">
        <v>0</v>
      </c>
      <c r="K49" s="35">
        <v>0</v>
      </c>
      <c r="L49" s="35">
        <v>11</v>
      </c>
      <c r="M49" s="35">
        <v>3</v>
      </c>
      <c r="N49" s="35">
        <v>1</v>
      </c>
      <c r="O49" s="35">
        <v>0.3</v>
      </c>
    </row>
    <row r="50" spans="1:15">
      <c r="A50" s="4"/>
      <c r="B50" s="7" t="s">
        <v>243</v>
      </c>
      <c r="C50" s="22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>
      <c r="A51" s="4"/>
      <c r="B51" s="7" t="s">
        <v>36</v>
      </c>
      <c r="C51" s="22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>
      <c r="A52" s="4"/>
      <c r="B52" s="6"/>
      <c r="C52" s="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>
      <c r="A53" s="4" t="s">
        <v>34</v>
      </c>
      <c r="B53" s="6" t="s">
        <v>33</v>
      </c>
      <c r="C53" s="6">
        <v>30</v>
      </c>
      <c r="D53" s="35">
        <v>1.98</v>
      </c>
      <c r="E53" s="35">
        <v>0.36</v>
      </c>
      <c r="F53" s="35">
        <v>10.02</v>
      </c>
      <c r="G53" s="35">
        <v>52.2</v>
      </c>
      <c r="H53" s="35">
        <v>5.3999999999999992E-2</v>
      </c>
      <c r="I53" s="35">
        <v>0</v>
      </c>
      <c r="J53" s="35">
        <v>0</v>
      </c>
      <c r="K53" s="35">
        <v>0.41999999999999993</v>
      </c>
      <c r="L53" s="35">
        <v>10.5</v>
      </c>
      <c r="M53" s="35">
        <v>47.400000000000006</v>
      </c>
      <c r="N53" s="35">
        <v>14.100000000000001</v>
      </c>
      <c r="O53" s="35">
        <v>1.17</v>
      </c>
    </row>
    <row r="54" spans="1:15">
      <c r="A54" s="4"/>
      <c r="B54" s="6" t="s">
        <v>19</v>
      </c>
      <c r="C54" s="22"/>
      <c r="D54" s="32">
        <f t="shared" ref="D54:O54" si="1">SUM(D28:D53)</f>
        <v>27.3</v>
      </c>
      <c r="E54" s="32">
        <f t="shared" si="1"/>
        <v>32.634999999999998</v>
      </c>
      <c r="F54" s="32">
        <f t="shared" si="1"/>
        <v>87.47999999999999</v>
      </c>
      <c r="G54" s="32">
        <f t="shared" si="1"/>
        <v>752.22</v>
      </c>
      <c r="H54" s="32">
        <f t="shared" si="1"/>
        <v>0.55499999999999994</v>
      </c>
      <c r="I54" s="32">
        <f t="shared" si="1"/>
        <v>12.530000000000001</v>
      </c>
      <c r="J54" s="32">
        <f t="shared" si="1"/>
        <v>0.14050000000000001</v>
      </c>
      <c r="K54" s="32">
        <f t="shared" si="1"/>
        <v>4.3149999999999995</v>
      </c>
      <c r="L54" s="32">
        <f t="shared" si="1"/>
        <v>90.44</v>
      </c>
      <c r="M54" s="32">
        <f t="shared" si="1"/>
        <v>227.23650000000001</v>
      </c>
      <c r="N54" s="32">
        <f t="shared" si="1"/>
        <v>206.89999999999998</v>
      </c>
      <c r="O54" s="32">
        <f t="shared" si="1"/>
        <v>8.7349999999999994</v>
      </c>
    </row>
    <row r="55" spans="1:15">
      <c r="A55" s="4"/>
      <c r="B55" s="6"/>
      <c r="C55" s="2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>
      <c r="A56" s="4"/>
      <c r="B56" s="5" t="s">
        <v>241</v>
      </c>
      <c r="C56" s="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  <row r="57" spans="1:15">
      <c r="A57" s="4" t="s">
        <v>259</v>
      </c>
      <c r="B57" s="6" t="s">
        <v>343</v>
      </c>
      <c r="C57" s="22">
        <v>200</v>
      </c>
      <c r="D57" s="35">
        <v>1</v>
      </c>
      <c r="E57" s="35">
        <v>0.2</v>
      </c>
      <c r="F57" s="35">
        <v>20.2</v>
      </c>
      <c r="G57" s="35">
        <v>92</v>
      </c>
      <c r="H57" s="35">
        <v>0.04</v>
      </c>
      <c r="I57" s="35">
        <v>4</v>
      </c>
      <c r="J57" s="35">
        <v>0</v>
      </c>
      <c r="K57" s="35">
        <v>0</v>
      </c>
      <c r="L57" s="35">
        <v>14</v>
      </c>
      <c r="M57" s="35">
        <v>14</v>
      </c>
      <c r="N57" s="35">
        <v>8</v>
      </c>
      <c r="O57" s="35">
        <v>2.8</v>
      </c>
    </row>
    <row r="58" spans="1:15">
      <c r="A58" s="4" t="s">
        <v>344</v>
      </c>
      <c r="B58" s="6" t="s">
        <v>345</v>
      </c>
      <c r="C58" s="22">
        <v>50</v>
      </c>
      <c r="D58" s="35">
        <v>3.8</v>
      </c>
      <c r="E58" s="35">
        <v>3.1</v>
      </c>
      <c r="F58" s="35">
        <v>28.2</v>
      </c>
      <c r="G58" s="35">
        <v>157</v>
      </c>
      <c r="H58" s="35">
        <v>7.0000000000000007E-2</v>
      </c>
      <c r="I58" s="35">
        <v>0</v>
      </c>
      <c r="J58" s="35">
        <v>0.01</v>
      </c>
      <c r="K58" s="35">
        <v>0.7</v>
      </c>
      <c r="L58" s="35">
        <v>10</v>
      </c>
      <c r="M58" s="35">
        <v>40</v>
      </c>
      <c r="N58" s="35">
        <v>8</v>
      </c>
      <c r="O58" s="35">
        <v>0.6</v>
      </c>
    </row>
    <row r="59" spans="1:15">
      <c r="A59" s="4"/>
      <c r="B59" s="6" t="s">
        <v>19</v>
      </c>
      <c r="C59" s="6"/>
      <c r="D59" s="32">
        <f>D57+D58</f>
        <v>4.8</v>
      </c>
      <c r="E59" s="32">
        <f t="shared" ref="E59:O59" si="2">E57+E58</f>
        <v>3.3000000000000003</v>
      </c>
      <c r="F59" s="32">
        <f t="shared" si="2"/>
        <v>48.4</v>
      </c>
      <c r="G59" s="32">
        <f t="shared" si="2"/>
        <v>249</v>
      </c>
      <c r="H59" s="32">
        <f t="shared" si="2"/>
        <v>0.11000000000000001</v>
      </c>
      <c r="I59" s="32">
        <f t="shared" si="2"/>
        <v>4</v>
      </c>
      <c r="J59" s="32">
        <f t="shared" si="2"/>
        <v>0.01</v>
      </c>
      <c r="K59" s="32">
        <f t="shared" si="2"/>
        <v>0.7</v>
      </c>
      <c r="L59" s="32">
        <f t="shared" si="2"/>
        <v>24</v>
      </c>
      <c r="M59" s="32">
        <f t="shared" si="2"/>
        <v>54</v>
      </c>
      <c r="N59" s="32">
        <f t="shared" si="2"/>
        <v>16</v>
      </c>
      <c r="O59" s="32">
        <f t="shared" si="2"/>
        <v>3.4</v>
      </c>
    </row>
    <row r="60" spans="1:15">
      <c r="A60" s="4"/>
      <c r="B60" s="6"/>
      <c r="C60" s="22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>
      <c r="A61" s="4"/>
      <c r="B61" s="6" t="s">
        <v>21</v>
      </c>
      <c r="C61" s="22"/>
      <c r="D61" s="32">
        <f t="shared" ref="D61:O61" si="3">D25+D54+D59</f>
        <v>38.739999999999995</v>
      </c>
      <c r="E61" s="32">
        <f t="shared" si="3"/>
        <v>50.174999999999997</v>
      </c>
      <c r="F61" s="32">
        <f t="shared" si="3"/>
        <v>190.97</v>
      </c>
      <c r="G61" s="32">
        <f t="shared" si="3"/>
        <v>1375.87</v>
      </c>
      <c r="H61" s="32">
        <f t="shared" si="3"/>
        <v>0.78499999999999992</v>
      </c>
      <c r="I61" s="32">
        <f t="shared" si="3"/>
        <v>18.920000000000002</v>
      </c>
      <c r="J61" s="32">
        <f t="shared" si="3"/>
        <v>0.2505</v>
      </c>
      <c r="K61" s="32">
        <f t="shared" si="3"/>
        <v>5.3649999999999993</v>
      </c>
      <c r="L61" s="32">
        <f t="shared" si="3"/>
        <v>342.39</v>
      </c>
      <c r="M61" s="32">
        <f t="shared" si="3"/>
        <v>491.53650000000005</v>
      </c>
      <c r="N61" s="32">
        <f t="shared" si="3"/>
        <v>263.84999999999997</v>
      </c>
      <c r="O61" s="32">
        <f t="shared" si="3"/>
        <v>13.355</v>
      </c>
    </row>
  </sheetData>
  <mergeCells count="20">
    <mergeCell ref="D6:F6"/>
    <mergeCell ref="H6:K6"/>
    <mergeCell ref="L6:O6"/>
    <mergeCell ref="A6:A8"/>
    <mergeCell ref="B6:B8"/>
    <mergeCell ref="C6:C8"/>
    <mergeCell ref="G6:G8"/>
    <mergeCell ref="D7:D8"/>
    <mergeCell ref="E7:E8"/>
    <mergeCell ref="F7:F8"/>
    <mergeCell ref="N7:N8"/>
    <mergeCell ref="O7:O8"/>
    <mergeCell ref="C10:O10"/>
    <mergeCell ref="C27:O27"/>
    <mergeCell ref="H7:H8"/>
    <mergeCell ref="I7:I8"/>
    <mergeCell ref="J7:J8"/>
    <mergeCell ref="K7:K8"/>
    <mergeCell ref="L7:L8"/>
    <mergeCell ref="M7:M8"/>
  </mergeCells>
  <phoneticPr fontId="1" type="noConversion"/>
  <pageMargins left="0.75" right="0.75" top="1" bottom="1" header="0.5" footer="0.5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1"/>
  <sheetViews>
    <sheetView view="pageBreakPreview" topLeftCell="A31" zoomScaleSheetLayoutView="100" workbookViewId="0">
      <selection activeCell="A57" sqref="A57:O58"/>
    </sheetView>
  </sheetViews>
  <sheetFormatPr defaultRowHeight="15.75"/>
  <cols>
    <col min="1" max="1" width="9.7109375" style="8" customWidth="1"/>
    <col min="2" max="2" width="46.28515625" style="8" customWidth="1"/>
    <col min="3" max="3" width="7.85546875" style="21" customWidth="1"/>
    <col min="4" max="4" width="7.140625" style="8" customWidth="1"/>
    <col min="5" max="5" width="7.7109375" style="8" customWidth="1"/>
    <col min="6" max="6" width="8.140625" style="8" customWidth="1"/>
    <col min="7" max="7" width="9.28515625" style="8" customWidth="1"/>
    <col min="8" max="9" width="7.5703125" style="8" customWidth="1"/>
    <col min="10" max="10" width="6.42578125" style="8" customWidth="1"/>
    <col min="11" max="11" width="6.5703125" style="8" customWidth="1"/>
    <col min="12" max="14" width="8" style="8" customWidth="1"/>
    <col min="15" max="15" width="7.5703125" style="8" customWidth="1"/>
    <col min="16" max="16384" width="9.140625" style="8"/>
  </cols>
  <sheetData>
    <row r="1" spans="1:15">
      <c r="A1" s="8" t="s">
        <v>266</v>
      </c>
    </row>
    <row r="2" spans="1:15">
      <c r="A2" s="8" t="s">
        <v>1</v>
      </c>
    </row>
    <row r="3" spans="1:15">
      <c r="A3" s="8" t="s">
        <v>2</v>
      </c>
    </row>
    <row r="4" spans="1:15">
      <c r="A4" s="8" t="s">
        <v>318</v>
      </c>
    </row>
    <row r="6" spans="1:15">
      <c r="A6" s="63" t="s">
        <v>3</v>
      </c>
      <c r="B6" s="63" t="s">
        <v>126</v>
      </c>
      <c r="C6" s="63" t="s">
        <v>125</v>
      </c>
      <c r="D6" s="63" t="s">
        <v>17</v>
      </c>
      <c r="E6" s="63"/>
      <c r="F6" s="63"/>
      <c r="G6" s="63" t="s">
        <v>124</v>
      </c>
      <c r="H6" s="63" t="s">
        <v>7</v>
      </c>
      <c r="I6" s="63"/>
      <c r="J6" s="63"/>
      <c r="K6" s="63"/>
      <c r="L6" s="63" t="s">
        <v>12</v>
      </c>
      <c r="M6" s="63"/>
      <c r="N6" s="63"/>
      <c r="O6" s="63"/>
    </row>
    <row r="7" spans="1:15">
      <c r="A7" s="63"/>
      <c r="B7" s="63"/>
      <c r="C7" s="63"/>
      <c r="D7" s="63" t="s">
        <v>4</v>
      </c>
      <c r="E7" s="63" t="s">
        <v>5</v>
      </c>
      <c r="F7" s="63" t="s">
        <v>6</v>
      </c>
      <c r="G7" s="63"/>
      <c r="H7" s="63" t="s">
        <v>8</v>
      </c>
      <c r="I7" s="63" t="s">
        <v>9</v>
      </c>
      <c r="J7" s="63" t="s">
        <v>10</v>
      </c>
      <c r="K7" s="63" t="s">
        <v>11</v>
      </c>
      <c r="L7" s="63" t="s">
        <v>13</v>
      </c>
      <c r="M7" s="63" t="s">
        <v>14</v>
      </c>
      <c r="N7" s="63" t="s">
        <v>15</v>
      </c>
      <c r="O7" s="63" t="s">
        <v>16</v>
      </c>
    </row>
    <row r="8" spans="1:1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>
      <c r="A9" s="1">
        <v>1</v>
      </c>
      <c r="B9" s="1">
        <v>2</v>
      </c>
      <c r="C9" s="20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</row>
    <row r="10" spans="1:15">
      <c r="A10" s="4"/>
      <c r="B10" s="5" t="s">
        <v>18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</row>
    <row r="11" spans="1:15">
      <c r="A11" s="4" t="s">
        <v>307</v>
      </c>
      <c r="B11" s="6" t="s">
        <v>308</v>
      </c>
      <c r="C11" s="23" t="s">
        <v>25</v>
      </c>
      <c r="D11" s="35">
        <v>4.6500000000000004</v>
      </c>
      <c r="E11" s="35">
        <v>5.6</v>
      </c>
      <c r="F11" s="35">
        <v>23.15</v>
      </c>
      <c r="G11" s="35">
        <v>161.55000000000001</v>
      </c>
      <c r="H11" s="35">
        <v>0.06</v>
      </c>
      <c r="I11" s="35">
        <v>1.04</v>
      </c>
      <c r="J11" s="35">
        <v>0.04</v>
      </c>
      <c r="K11" s="35">
        <v>0.39</v>
      </c>
      <c r="L11" s="35">
        <v>99.6</v>
      </c>
      <c r="M11" s="35">
        <v>90.9</v>
      </c>
      <c r="N11" s="35">
        <v>15.15</v>
      </c>
      <c r="O11" s="35">
        <v>0.33</v>
      </c>
    </row>
    <row r="12" spans="1:15">
      <c r="A12" s="4"/>
      <c r="B12" s="7" t="s">
        <v>309</v>
      </c>
      <c r="C12" s="23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>
      <c r="A13" s="4"/>
      <c r="B13" s="7" t="s">
        <v>310</v>
      </c>
      <c r="C13" s="23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4"/>
      <c r="B14" s="7" t="s">
        <v>166</v>
      </c>
      <c r="C14" s="2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>
      <c r="A15" s="4"/>
      <c r="B15" s="7" t="s">
        <v>167</v>
      </c>
      <c r="C15" s="2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>
      <c r="A16" s="4" t="s">
        <v>182</v>
      </c>
      <c r="B16" s="6" t="s">
        <v>181</v>
      </c>
      <c r="C16" s="6">
        <v>200</v>
      </c>
      <c r="D16" s="35">
        <v>1.5</v>
      </c>
      <c r="E16" s="35">
        <v>1.3</v>
      </c>
      <c r="F16" s="35">
        <v>15.9</v>
      </c>
      <c r="G16" s="35">
        <v>81</v>
      </c>
      <c r="H16" s="35">
        <v>0.04</v>
      </c>
      <c r="I16" s="35">
        <v>1.3</v>
      </c>
      <c r="J16" s="35">
        <v>0.01</v>
      </c>
      <c r="K16" s="35"/>
      <c r="L16" s="35">
        <v>127</v>
      </c>
      <c r="M16" s="35">
        <v>93</v>
      </c>
      <c r="N16" s="35">
        <v>15</v>
      </c>
      <c r="O16" s="35">
        <v>0.4</v>
      </c>
    </row>
    <row r="17" spans="1:21">
      <c r="A17" s="4"/>
      <c r="B17" s="7" t="s">
        <v>179</v>
      </c>
      <c r="C17" s="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21">
      <c r="A18" s="4"/>
      <c r="B18" s="7" t="s">
        <v>183</v>
      </c>
      <c r="C18" s="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21">
      <c r="A19" s="4"/>
      <c r="B19" s="7" t="s">
        <v>36</v>
      </c>
      <c r="C19" s="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21">
      <c r="A20" s="4" t="s">
        <v>299</v>
      </c>
      <c r="B20" s="6" t="s">
        <v>303</v>
      </c>
      <c r="C20" s="23" t="s">
        <v>300</v>
      </c>
      <c r="D20" s="35">
        <v>5</v>
      </c>
      <c r="E20" s="35">
        <v>8.1</v>
      </c>
      <c r="F20" s="35">
        <v>7.4</v>
      </c>
      <c r="G20" s="35">
        <v>123</v>
      </c>
      <c r="H20" s="35">
        <v>0.02</v>
      </c>
      <c r="I20" s="35">
        <v>0.1</v>
      </c>
      <c r="J20" s="35">
        <v>0.06</v>
      </c>
      <c r="K20" s="35">
        <v>0.3</v>
      </c>
      <c r="L20" s="35">
        <v>137</v>
      </c>
      <c r="M20" s="35">
        <v>99</v>
      </c>
      <c r="N20" s="35">
        <v>10</v>
      </c>
      <c r="O20" s="55">
        <v>0.3</v>
      </c>
    </row>
    <row r="21" spans="1:21">
      <c r="A21" s="4"/>
      <c r="B21" s="7" t="s">
        <v>301</v>
      </c>
      <c r="C21" s="23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55"/>
    </row>
    <row r="22" spans="1:21">
      <c r="A22" s="4"/>
      <c r="B22" s="7" t="s">
        <v>302</v>
      </c>
      <c r="C22" s="2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21">
      <c r="A23" s="4" t="s">
        <v>259</v>
      </c>
      <c r="B23" s="6" t="s">
        <v>268</v>
      </c>
      <c r="C23" s="22">
        <v>200</v>
      </c>
      <c r="D23" s="35">
        <v>1</v>
      </c>
      <c r="E23" s="35">
        <v>0.2</v>
      </c>
      <c r="F23" s="35">
        <v>20.2</v>
      </c>
      <c r="G23" s="35">
        <v>92</v>
      </c>
      <c r="H23" s="35">
        <v>0.04</v>
      </c>
      <c r="I23" s="35">
        <v>4</v>
      </c>
      <c r="J23" s="35">
        <v>0</v>
      </c>
      <c r="K23" s="35">
        <v>0</v>
      </c>
      <c r="L23" s="35">
        <v>14</v>
      </c>
      <c r="M23" s="35">
        <v>14</v>
      </c>
      <c r="N23" s="35">
        <v>8</v>
      </c>
      <c r="O23" s="35">
        <v>2.8</v>
      </c>
    </row>
    <row r="24" spans="1:21">
      <c r="A24" s="4"/>
      <c r="B24" s="6" t="s">
        <v>19</v>
      </c>
      <c r="C24" s="22"/>
      <c r="D24" s="32">
        <f>SUM(D11:D22)</f>
        <v>11.15</v>
      </c>
      <c r="E24" s="32">
        <f t="shared" ref="E24:O24" si="0">SUM(E11:E22)</f>
        <v>15</v>
      </c>
      <c r="F24" s="32">
        <f t="shared" si="0"/>
        <v>46.449999999999996</v>
      </c>
      <c r="G24" s="32">
        <f t="shared" si="0"/>
        <v>365.55</v>
      </c>
      <c r="H24" s="32">
        <f t="shared" si="0"/>
        <v>0.12000000000000001</v>
      </c>
      <c r="I24" s="32">
        <f t="shared" si="0"/>
        <v>2.44</v>
      </c>
      <c r="J24" s="32">
        <f t="shared" si="0"/>
        <v>0.11</v>
      </c>
      <c r="K24" s="32">
        <f t="shared" si="0"/>
        <v>0.69</v>
      </c>
      <c r="L24" s="32">
        <f t="shared" si="0"/>
        <v>363.6</v>
      </c>
      <c r="M24" s="32">
        <f t="shared" si="0"/>
        <v>282.89999999999998</v>
      </c>
      <c r="N24" s="32">
        <f t="shared" si="0"/>
        <v>40.15</v>
      </c>
      <c r="O24" s="32">
        <f t="shared" si="0"/>
        <v>1.03</v>
      </c>
    </row>
    <row r="25" spans="1:21">
      <c r="A25" s="4"/>
      <c r="B25" s="4"/>
      <c r="C25" s="2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21">
      <c r="A26" s="4"/>
      <c r="B26" s="5" t="s">
        <v>20</v>
      </c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</row>
    <row r="27" spans="1:21">
      <c r="A27" s="12" t="s">
        <v>273</v>
      </c>
      <c r="B27" s="6" t="s">
        <v>276</v>
      </c>
      <c r="C27" s="52">
        <v>80</v>
      </c>
      <c r="D27" s="53">
        <v>0.42</v>
      </c>
      <c r="E27" s="53">
        <v>60.06</v>
      </c>
      <c r="F27" s="53">
        <v>1.2</v>
      </c>
      <c r="G27" s="53">
        <v>61.2</v>
      </c>
      <c r="H27" s="53">
        <v>0.02</v>
      </c>
      <c r="I27" s="53">
        <v>3</v>
      </c>
      <c r="J27" s="53">
        <v>0</v>
      </c>
      <c r="K27" s="53">
        <v>2.7</v>
      </c>
      <c r="L27" s="53">
        <v>10.08</v>
      </c>
      <c r="M27" s="53">
        <v>19.8</v>
      </c>
      <c r="N27" s="53">
        <v>7.8</v>
      </c>
      <c r="O27" s="53">
        <v>0.3</v>
      </c>
    </row>
    <row r="28" spans="1:21">
      <c r="A28" s="7"/>
      <c r="B28" s="7" t="s">
        <v>277</v>
      </c>
      <c r="C28" s="2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U28" s="8" t="s">
        <v>267</v>
      </c>
    </row>
    <row r="29" spans="1:21">
      <c r="A29" s="7"/>
      <c r="B29" s="7" t="s">
        <v>91</v>
      </c>
      <c r="C29" s="2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21">
      <c r="A30" s="4"/>
      <c r="B30" s="7"/>
      <c r="C30" s="2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21">
      <c r="A31" s="4" t="s">
        <v>55</v>
      </c>
      <c r="B31" s="6" t="s">
        <v>56</v>
      </c>
      <c r="C31" s="22">
        <v>250</v>
      </c>
      <c r="D31" s="35">
        <v>1.82</v>
      </c>
      <c r="E31" s="35">
        <v>5</v>
      </c>
      <c r="F31" s="35">
        <v>10.62</v>
      </c>
      <c r="G31" s="35">
        <v>95</v>
      </c>
      <c r="H31" s="35">
        <v>0.05</v>
      </c>
      <c r="I31" s="35">
        <v>10.3</v>
      </c>
      <c r="J31" s="35">
        <v>0</v>
      </c>
      <c r="K31" s="35">
        <v>2.4</v>
      </c>
      <c r="L31" s="35">
        <v>34.5</v>
      </c>
      <c r="M31" s="35">
        <v>53</v>
      </c>
      <c r="N31" s="35">
        <v>26.25</v>
      </c>
      <c r="O31" s="35">
        <v>1.2</v>
      </c>
    </row>
    <row r="32" spans="1:21">
      <c r="A32" s="4"/>
      <c r="B32" s="7" t="s">
        <v>57</v>
      </c>
      <c r="C32" s="2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>
      <c r="A33" s="4"/>
      <c r="B33" s="7" t="s">
        <v>58</v>
      </c>
      <c r="C33" s="2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>
      <c r="A34" s="4"/>
      <c r="B34" s="7" t="s">
        <v>184</v>
      </c>
      <c r="C34" s="2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>
      <c r="A35" s="4"/>
      <c r="B35" s="7" t="s">
        <v>180</v>
      </c>
      <c r="C35" s="2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>
      <c r="A36" s="4"/>
      <c r="B36" s="7" t="s">
        <v>59</v>
      </c>
      <c r="C36" s="22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>
      <c r="A37" s="4"/>
      <c r="B37" s="7" t="s">
        <v>60</v>
      </c>
      <c r="C37" s="22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>
      <c r="A38" s="4"/>
      <c r="B38" s="7" t="s">
        <v>40</v>
      </c>
      <c r="C38" s="2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>
      <c r="A39" s="4"/>
      <c r="B39" s="7" t="s">
        <v>61</v>
      </c>
      <c r="C39" s="22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>
      <c r="A40" s="4"/>
      <c r="B40" s="7" t="s">
        <v>62</v>
      </c>
      <c r="C40" s="22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>
      <c r="A41" s="4" t="s">
        <v>82</v>
      </c>
      <c r="B41" s="6" t="s">
        <v>83</v>
      </c>
      <c r="C41" s="22">
        <v>10</v>
      </c>
      <c r="D41" s="35">
        <v>0.25</v>
      </c>
      <c r="E41" s="35">
        <v>1.5</v>
      </c>
      <c r="F41" s="35">
        <v>1.35</v>
      </c>
      <c r="G41" s="35">
        <v>16</v>
      </c>
      <c r="H41" s="35">
        <v>5.0000000000000001E-3</v>
      </c>
      <c r="I41" s="35">
        <v>0.05</v>
      </c>
      <c r="J41" s="35">
        <v>10</v>
      </c>
      <c r="K41" s="35">
        <v>0</v>
      </c>
      <c r="L41" s="35">
        <v>9</v>
      </c>
      <c r="M41" s="35">
        <v>6</v>
      </c>
      <c r="N41" s="35">
        <v>1</v>
      </c>
      <c r="O41" s="35">
        <v>0</v>
      </c>
    </row>
    <row r="42" spans="1:15">
      <c r="A42" s="4"/>
      <c r="B42" s="44"/>
      <c r="C42" s="22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>
      <c r="A43" s="4" t="s">
        <v>279</v>
      </c>
      <c r="B43" s="22" t="s">
        <v>278</v>
      </c>
      <c r="C43" s="22">
        <v>175</v>
      </c>
      <c r="D43" s="35">
        <v>11.8</v>
      </c>
      <c r="E43" s="35">
        <v>4.8</v>
      </c>
      <c r="F43" s="35">
        <v>15.9</v>
      </c>
      <c r="G43" s="35">
        <v>248</v>
      </c>
      <c r="H43" s="35">
        <v>0.12</v>
      </c>
      <c r="I43" s="35">
        <v>10.4</v>
      </c>
      <c r="J43" s="35">
        <v>0.02</v>
      </c>
      <c r="K43" s="35">
        <v>3.1</v>
      </c>
      <c r="L43" s="35">
        <v>25</v>
      </c>
      <c r="M43" s="35">
        <v>139</v>
      </c>
      <c r="N43" s="35">
        <v>39</v>
      </c>
      <c r="O43" s="35">
        <v>1.8</v>
      </c>
    </row>
    <row r="44" spans="1:15">
      <c r="A44" s="4"/>
      <c r="B44" s="7" t="s">
        <v>281</v>
      </c>
      <c r="C44" s="22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>
      <c r="A45" s="4"/>
      <c r="B45" s="7" t="s">
        <v>280</v>
      </c>
      <c r="C45" s="22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>
      <c r="A46" s="4"/>
      <c r="B46" s="7" t="s">
        <v>282</v>
      </c>
      <c r="C46" s="22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>
      <c r="A47" s="4"/>
      <c r="B47" s="7" t="s">
        <v>180</v>
      </c>
      <c r="C47" s="22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>
      <c r="A48" s="4"/>
      <c r="B48" s="7" t="s">
        <v>59</v>
      </c>
      <c r="C48" s="22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21">
      <c r="A49" s="4" t="s">
        <v>47</v>
      </c>
      <c r="B49" s="6" t="s">
        <v>127</v>
      </c>
      <c r="C49" s="6">
        <v>200</v>
      </c>
      <c r="D49" s="35">
        <v>0.3</v>
      </c>
      <c r="E49" s="35">
        <v>0</v>
      </c>
      <c r="F49" s="35">
        <v>20.100000000000001</v>
      </c>
      <c r="G49" s="35">
        <v>81</v>
      </c>
      <c r="H49" s="35">
        <v>0</v>
      </c>
      <c r="I49" s="35">
        <v>0.8</v>
      </c>
      <c r="J49" s="35">
        <v>0</v>
      </c>
      <c r="K49" s="35">
        <v>0</v>
      </c>
      <c r="L49" s="35">
        <v>10</v>
      </c>
      <c r="M49" s="35">
        <v>6</v>
      </c>
      <c r="N49" s="35">
        <v>3</v>
      </c>
      <c r="O49" s="35">
        <v>0.6</v>
      </c>
    </row>
    <row r="50" spans="1:21">
      <c r="A50" s="4"/>
      <c r="B50" s="7"/>
      <c r="C50" s="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21">
      <c r="A51" s="4"/>
      <c r="B51" s="6"/>
      <c r="C51" s="22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21">
      <c r="A52" s="4"/>
      <c r="B52" s="6"/>
      <c r="C52" s="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21">
      <c r="A53" s="4" t="s">
        <v>34</v>
      </c>
      <c r="B53" s="6" t="s">
        <v>33</v>
      </c>
      <c r="C53" s="6">
        <v>30</v>
      </c>
      <c r="D53" s="35">
        <v>1.98</v>
      </c>
      <c r="E53" s="35">
        <v>0.36</v>
      </c>
      <c r="F53" s="35">
        <v>10.02</v>
      </c>
      <c r="G53" s="35">
        <v>52.2</v>
      </c>
      <c r="H53" s="35">
        <v>5.3999999999999992E-2</v>
      </c>
      <c r="I53" s="35">
        <v>0</v>
      </c>
      <c r="J53" s="35">
        <v>0</v>
      </c>
      <c r="K53" s="35">
        <v>0.41999999999999993</v>
      </c>
      <c r="L53" s="35">
        <v>10.5</v>
      </c>
      <c r="M53" s="35">
        <v>47.400000000000006</v>
      </c>
      <c r="N53" s="35">
        <v>14.100000000000001</v>
      </c>
      <c r="O53" s="35">
        <v>1.17</v>
      </c>
    </row>
    <row r="54" spans="1:21">
      <c r="A54" s="4"/>
      <c r="B54" s="6" t="s">
        <v>19</v>
      </c>
      <c r="C54" s="22"/>
      <c r="D54" s="32">
        <f t="shared" ref="D54:O54" si="1">SUM(D27:D53)</f>
        <v>16.57</v>
      </c>
      <c r="E54" s="32">
        <f t="shared" si="1"/>
        <v>71.72</v>
      </c>
      <c r="F54" s="32">
        <f t="shared" si="1"/>
        <v>59.19</v>
      </c>
      <c r="G54" s="32">
        <f t="shared" si="1"/>
        <v>553.4</v>
      </c>
      <c r="H54" s="32">
        <f t="shared" si="1"/>
        <v>0.249</v>
      </c>
      <c r="I54" s="32">
        <f t="shared" si="1"/>
        <v>24.55</v>
      </c>
      <c r="J54" s="32">
        <f t="shared" si="1"/>
        <v>10.02</v>
      </c>
      <c r="K54" s="32">
        <f t="shared" si="1"/>
        <v>8.6199999999999992</v>
      </c>
      <c r="L54" s="32">
        <f t="shared" si="1"/>
        <v>99.08</v>
      </c>
      <c r="M54" s="32">
        <f t="shared" si="1"/>
        <v>271.20000000000005</v>
      </c>
      <c r="N54" s="32">
        <f t="shared" si="1"/>
        <v>91.15</v>
      </c>
      <c r="O54" s="32">
        <f t="shared" si="1"/>
        <v>5.07</v>
      </c>
    </row>
    <row r="55" spans="1:21">
      <c r="A55" s="4"/>
      <c r="B55" s="6"/>
      <c r="C55" s="2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21">
      <c r="A56" s="4"/>
      <c r="B56" s="5" t="s">
        <v>241</v>
      </c>
      <c r="C56" s="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  <row r="57" spans="1:21">
      <c r="A57" s="4" t="s">
        <v>258</v>
      </c>
      <c r="B57" s="6" t="s">
        <v>76</v>
      </c>
      <c r="C57" s="6">
        <v>200</v>
      </c>
      <c r="D57" s="35">
        <v>5.8</v>
      </c>
      <c r="E57" s="35">
        <v>5</v>
      </c>
      <c r="F57" s="35">
        <v>8.4</v>
      </c>
      <c r="G57" s="35">
        <v>108</v>
      </c>
      <c r="H57" s="35">
        <v>0.04</v>
      </c>
      <c r="I57" s="35">
        <v>0.6</v>
      </c>
      <c r="J57" s="35">
        <v>40</v>
      </c>
      <c r="K57" s="35">
        <v>0</v>
      </c>
      <c r="L57" s="35">
        <v>248</v>
      </c>
      <c r="M57" s="35">
        <v>184</v>
      </c>
      <c r="N57" s="35">
        <v>28</v>
      </c>
      <c r="O57" s="35">
        <v>0.2</v>
      </c>
    </row>
    <row r="58" spans="1:21" s="30" customFormat="1">
      <c r="A58" s="57" t="s">
        <v>337</v>
      </c>
      <c r="B58" s="6" t="s">
        <v>346</v>
      </c>
      <c r="C58" s="22">
        <v>60</v>
      </c>
      <c r="D58" s="35">
        <v>8.3699999999999992</v>
      </c>
      <c r="E58" s="35">
        <v>4.3</v>
      </c>
      <c r="F58" s="35">
        <v>25.33</v>
      </c>
      <c r="G58" s="35">
        <v>172.99</v>
      </c>
      <c r="H58" s="35">
        <v>0.06</v>
      </c>
      <c r="I58" s="35">
        <v>0.14000000000000001</v>
      </c>
      <c r="J58" s="35">
        <v>0.04</v>
      </c>
      <c r="K58" s="35">
        <v>0.61</v>
      </c>
      <c r="L58" s="35">
        <v>50.59</v>
      </c>
      <c r="M58" s="35">
        <v>91.12</v>
      </c>
      <c r="N58" s="35">
        <v>11.6</v>
      </c>
      <c r="O58" s="35">
        <v>0.56999999999999995</v>
      </c>
      <c r="P58" s="50"/>
      <c r="Q58" s="50"/>
      <c r="R58" s="50"/>
      <c r="S58" s="50"/>
      <c r="T58" s="50"/>
      <c r="U58" s="50"/>
    </row>
    <row r="59" spans="1:21">
      <c r="A59" s="4"/>
      <c r="B59" s="6" t="s">
        <v>19</v>
      </c>
      <c r="C59" s="6"/>
      <c r="D59" s="32">
        <f>D57+D58</f>
        <v>14.169999999999998</v>
      </c>
      <c r="E59" s="32">
        <f t="shared" ref="E59:O59" si="2">E57+E58</f>
        <v>9.3000000000000007</v>
      </c>
      <c r="F59" s="32">
        <f t="shared" si="2"/>
        <v>33.729999999999997</v>
      </c>
      <c r="G59" s="32">
        <f t="shared" si="2"/>
        <v>280.99</v>
      </c>
      <c r="H59" s="32">
        <f t="shared" si="2"/>
        <v>0.1</v>
      </c>
      <c r="I59" s="32">
        <f t="shared" si="2"/>
        <v>0.74</v>
      </c>
      <c r="J59" s="32">
        <f t="shared" si="2"/>
        <v>40.04</v>
      </c>
      <c r="K59" s="32">
        <f t="shared" si="2"/>
        <v>0.61</v>
      </c>
      <c r="L59" s="32">
        <f t="shared" si="2"/>
        <v>298.59000000000003</v>
      </c>
      <c r="M59" s="32">
        <f t="shared" si="2"/>
        <v>275.12</v>
      </c>
      <c r="N59" s="32">
        <f t="shared" si="2"/>
        <v>39.6</v>
      </c>
      <c r="O59" s="32">
        <f t="shared" si="2"/>
        <v>0.77</v>
      </c>
    </row>
    <row r="60" spans="1:21">
      <c r="A60" s="4"/>
      <c r="B60" s="6"/>
      <c r="C60" s="6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1:21">
      <c r="A61" s="4"/>
      <c r="B61" s="6" t="s">
        <v>21</v>
      </c>
      <c r="C61" s="22"/>
      <c r="D61" s="32">
        <f t="shared" ref="D61:O61" si="3">D59+D54+D24</f>
        <v>41.89</v>
      </c>
      <c r="E61" s="32">
        <f t="shared" si="3"/>
        <v>96.02</v>
      </c>
      <c r="F61" s="32">
        <f t="shared" si="3"/>
        <v>139.36999999999998</v>
      </c>
      <c r="G61" s="32">
        <f t="shared" si="3"/>
        <v>1199.94</v>
      </c>
      <c r="H61" s="32">
        <f t="shared" si="3"/>
        <v>0.46899999999999997</v>
      </c>
      <c r="I61" s="32">
        <f t="shared" si="3"/>
        <v>27.73</v>
      </c>
      <c r="J61" s="32">
        <f t="shared" si="3"/>
        <v>50.17</v>
      </c>
      <c r="K61" s="32">
        <f t="shared" si="3"/>
        <v>9.9199999999999982</v>
      </c>
      <c r="L61" s="32">
        <f t="shared" si="3"/>
        <v>761.27</v>
      </c>
      <c r="M61" s="32">
        <f t="shared" si="3"/>
        <v>829.22</v>
      </c>
      <c r="N61" s="32">
        <f t="shared" si="3"/>
        <v>170.9</v>
      </c>
      <c r="O61" s="32">
        <f t="shared" si="3"/>
        <v>6.87</v>
      </c>
    </row>
  </sheetData>
  <mergeCells count="20">
    <mergeCell ref="D6:F6"/>
    <mergeCell ref="H6:K6"/>
    <mergeCell ref="L6:O6"/>
    <mergeCell ref="A6:A8"/>
    <mergeCell ref="B6:B8"/>
    <mergeCell ref="C6:C8"/>
    <mergeCell ref="G6:G8"/>
    <mergeCell ref="D7:D8"/>
    <mergeCell ref="E7:E8"/>
    <mergeCell ref="F7:F8"/>
    <mergeCell ref="N7:N8"/>
    <mergeCell ref="O7:O8"/>
    <mergeCell ref="C10:O10"/>
    <mergeCell ref="C26:O26"/>
    <mergeCell ref="H7:H8"/>
    <mergeCell ref="I7:I8"/>
    <mergeCell ref="J7:J8"/>
    <mergeCell ref="K7:K8"/>
    <mergeCell ref="L7:L8"/>
    <mergeCell ref="M7:M8"/>
  </mergeCells>
  <phoneticPr fontId="1" type="noConversion"/>
  <pageMargins left="0.75" right="0.75" top="1" bottom="1" header="0.5" footer="0.5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70"/>
  <sheetViews>
    <sheetView view="pageBreakPreview" topLeftCell="A37" zoomScaleSheetLayoutView="100" workbookViewId="0">
      <selection activeCell="A65" sqref="A65:O66"/>
    </sheetView>
  </sheetViews>
  <sheetFormatPr defaultRowHeight="15.75"/>
  <cols>
    <col min="1" max="1" width="7.85546875" style="8" customWidth="1"/>
    <col min="2" max="2" width="44.7109375" style="8" customWidth="1"/>
    <col min="3" max="3" width="9.140625" style="18"/>
    <col min="4" max="4" width="7.140625" style="8" customWidth="1"/>
    <col min="5" max="5" width="7" style="8" customWidth="1"/>
    <col min="6" max="6" width="9.42578125" style="8" customWidth="1"/>
    <col min="7" max="7" width="12" style="8" customWidth="1"/>
    <col min="8" max="8" width="6.28515625" style="8" customWidth="1"/>
    <col min="9" max="9" width="8.85546875" style="8" customWidth="1"/>
    <col min="10" max="10" width="6.42578125" style="8" customWidth="1"/>
    <col min="11" max="11" width="6.28515625" style="8" customWidth="1"/>
    <col min="12" max="12" width="7.28515625" style="8" customWidth="1"/>
    <col min="13" max="13" width="8.42578125" style="8" customWidth="1"/>
    <col min="14" max="14" width="7.5703125" style="8" customWidth="1"/>
    <col min="15" max="15" width="6.5703125" style="8" customWidth="1"/>
    <col min="16" max="16384" width="9.140625" style="8"/>
  </cols>
  <sheetData>
    <row r="1" spans="1:15">
      <c r="A1" s="8" t="s">
        <v>0</v>
      </c>
    </row>
    <row r="2" spans="1:15">
      <c r="A2" s="8" t="s">
        <v>92</v>
      </c>
    </row>
    <row r="3" spans="1:15">
      <c r="A3" s="8" t="s">
        <v>2</v>
      </c>
    </row>
    <row r="4" spans="1:15">
      <c r="A4" s="8" t="s">
        <v>318</v>
      </c>
    </row>
    <row r="6" spans="1:15" ht="15" customHeight="1">
      <c r="A6" s="79" t="s">
        <v>3</v>
      </c>
      <c r="B6" s="76" t="s">
        <v>126</v>
      </c>
      <c r="C6" s="76" t="s">
        <v>125</v>
      </c>
      <c r="D6" s="72" t="s">
        <v>17</v>
      </c>
      <c r="E6" s="72"/>
      <c r="F6" s="72"/>
      <c r="G6" s="76" t="s">
        <v>124</v>
      </c>
      <c r="H6" s="72" t="s">
        <v>7</v>
      </c>
      <c r="I6" s="72"/>
      <c r="J6" s="72"/>
      <c r="K6" s="72"/>
      <c r="L6" s="72" t="s">
        <v>12</v>
      </c>
      <c r="M6" s="72"/>
      <c r="N6" s="72"/>
      <c r="O6" s="72"/>
    </row>
    <row r="7" spans="1:15">
      <c r="A7" s="80"/>
      <c r="B7" s="78"/>
      <c r="C7" s="78"/>
      <c r="D7" s="76" t="s">
        <v>4</v>
      </c>
      <c r="E7" s="76" t="s">
        <v>5</v>
      </c>
      <c r="F7" s="76" t="s">
        <v>6</v>
      </c>
      <c r="G7" s="78"/>
      <c r="H7" s="76" t="s">
        <v>8</v>
      </c>
      <c r="I7" s="76" t="s">
        <v>9</v>
      </c>
      <c r="J7" s="76" t="s">
        <v>10</v>
      </c>
      <c r="K7" s="76" t="s">
        <v>11</v>
      </c>
      <c r="L7" s="76" t="s">
        <v>13</v>
      </c>
      <c r="M7" s="76" t="s">
        <v>14</v>
      </c>
      <c r="N7" s="76" t="s">
        <v>15</v>
      </c>
      <c r="O7" s="76" t="s">
        <v>16</v>
      </c>
    </row>
    <row r="8" spans="1:15">
      <c r="A8" s="81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>
      <c r="A9" s="27">
        <v>1</v>
      </c>
      <c r="B9" s="28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</row>
    <row r="10" spans="1:15">
      <c r="A10" s="4"/>
      <c r="B10" s="5" t="s">
        <v>18</v>
      </c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</row>
    <row r="11" spans="1:15">
      <c r="A11" s="4" t="s">
        <v>292</v>
      </c>
      <c r="B11" s="6" t="s">
        <v>293</v>
      </c>
      <c r="C11" s="23" t="s">
        <v>35</v>
      </c>
      <c r="D11" s="35">
        <v>3.94</v>
      </c>
      <c r="E11" s="35">
        <v>8.74</v>
      </c>
      <c r="F11" s="35">
        <v>18.79</v>
      </c>
      <c r="G11" s="35">
        <v>169.65</v>
      </c>
      <c r="H11" s="35">
        <v>0.06</v>
      </c>
      <c r="I11" s="35">
        <v>0.99</v>
      </c>
      <c r="J11" s="35">
        <v>0.06</v>
      </c>
      <c r="K11" s="35">
        <v>0.15</v>
      </c>
      <c r="L11" s="35">
        <v>94.95</v>
      </c>
      <c r="M11" s="35">
        <v>105.3</v>
      </c>
      <c r="N11" s="35">
        <v>22.95</v>
      </c>
      <c r="O11" s="35">
        <v>0.42</v>
      </c>
    </row>
    <row r="12" spans="1:15">
      <c r="A12" s="4"/>
      <c r="B12" s="7" t="s">
        <v>294</v>
      </c>
      <c r="C12" s="2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>
      <c r="A13" s="4"/>
      <c r="B13" s="7" t="s">
        <v>295</v>
      </c>
      <c r="C13" s="2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4"/>
      <c r="B14" s="7" t="s">
        <v>296</v>
      </c>
      <c r="C14" s="2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>
      <c r="A15" s="4"/>
      <c r="B15" s="7" t="s">
        <v>297</v>
      </c>
      <c r="C15" s="2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>
      <c r="A16" s="4"/>
      <c r="B16" s="7" t="s">
        <v>298</v>
      </c>
      <c r="C16" s="22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21">
      <c r="A17" s="4" t="s">
        <v>168</v>
      </c>
      <c r="B17" s="17" t="s">
        <v>169</v>
      </c>
      <c r="C17" s="16" t="s">
        <v>35</v>
      </c>
      <c r="D17" s="35">
        <v>2.2000000000000002</v>
      </c>
      <c r="E17" s="35">
        <v>2.2000000000000002</v>
      </c>
      <c r="F17" s="35">
        <v>22.4</v>
      </c>
      <c r="G17" s="35">
        <v>118</v>
      </c>
      <c r="H17" s="35">
        <v>0.02</v>
      </c>
      <c r="I17" s="35">
        <v>0.2</v>
      </c>
      <c r="J17" s="35">
        <v>0.01</v>
      </c>
      <c r="K17" s="35">
        <v>0</v>
      </c>
      <c r="L17" s="35">
        <v>62</v>
      </c>
      <c r="M17" s="35">
        <v>71</v>
      </c>
      <c r="N17" s="35">
        <v>23</v>
      </c>
      <c r="O17" s="35">
        <v>1</v>
      </c>
    </row>
    <row r="18" spans="1:21">
      <c r="A18" s="4"/>
      <c r="B18" s="7" t="s">
        <v>170</v>
      </c>
      <c r="C18" s="1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21">
      <c r="A19" s="4"/>
      <c r="B19" s="7" t="s">
        <v>171</v>
      </c>
      <c r="C19" s="1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21">
      <c r="A20" s="4"/>
      <c r="B20" s="7" t="s">
        <v>70</v>
      </c>
      <c r="C20" s="1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21">
      <c r="A21" s="4" t="s">
        <v>299</v>
      </c>
      <c r="B21" s="6" t="s">
        <v>303</v>
      </c>
      <c r="C21" s="23" t="s">
        <v>300</v>
      </c>
      <c r="D21" s="35">
        <v>5</v>
      </c>
      <c r="E21" s="35">
        <v>8.1</v>
      </c>
      <c r="F21" s="35">
        <v>7.4</v>
      </c>
      <c r="G21" s="35">
        <v>123</v>
      </c>
      <c r="H21" s="35">
        <v>0.02</v>
      </c>
      <c r="I21" s="35">
        <v>0.1</v>
      </c>
      <c r="J21" s="35">
        <v>0.06</v>
      </c>
      <c r="K21" s="35">
        <v>0.3</v>
      </c>
      <c r="L21" s="35">
        <v>137</v>
      </c>
      <c r="M21" s="35">
        <v>99</v>
      </c>
      <c r="N21" s="35">
        <v>10</v>
      </c>
      <c r="O21" s="55">
        <v>0.3</v>
      </c>
    </row>
    <row r="22" spans="1:21">
      <c r="A22" s="4"/>
      <c r="B22" s="7" t="s">
        <v>301</v>
      </c>
      <c r="C22" s="2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55"/>
    </row>
    <row r="23" spans="1:21">
      <c r="A23" s="4"/>
      <c r="B23" s="7" t="s">
        <v>302</v>
      </c>
      <c r="C23" s="23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21" ht="15.75" customHeight="1">
      <c r="A24" s="4" t="s">
        <v>259</v>
      </c>
      <c r="B24" s="6" t="s">
        <v>268</v>
      </c>
      <c r="C24" s="22">
        <v>200</v>
      </c>
      <c r="D24" s="35">
        <v>1</v>
      </c>
      <c r="E24" s="35">
        <v>0.2</v>
      </c>
      <c r="F24" s="35">
        <v>20.2</v>
      </c>
      <c r="G24" s="35">
        <v>92</v>
      </c>
      <c r="H24" s="35">
        <v>0.04</v>
      </c>
      <c r="I24" s="35">
        <v>4</v>
      </c>
      <c r="J24" s="35">
        <v>0</v>
      </c>
      <c r="K24" s="35">
        <v>0</v>
      </c>
      <c r="L24" s="35">
        <v>14</v>
      </c>
      <c r="M24" s="35">
        <v>14</v>
      </c>
      <c r="N24" s="35">
        <v>8</v>
      </c>
      <c r="O24" s="35">
        <v>2.8</v>
      </c>
    </row>
    <row r="25" spans="1:21">
      <c r="A25" s="4"/>
      <c r="B25" s="6"/>
      <c r="C25" s="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43"/>
    </row>
    <row r="26" spans="1:21">
      <c r="A26" s="4"/>
      <c r="B26" s="6" t="s">
        <v>19</v>
      </c>
      <c r="C26" s="19"/>
      <c r="D26" s="32">
        <f t="shared" ref="D26:O26" si="0">SUM(D11:D25)</f>
        <v>12.14</v>
      </c>
      <c r="E26" s="32">
        <f t="shared" si="0"/>
        <v>19.239999999999998</v>
      </c>
      <c r="F26" s="32">
        <f t="shared" si="0"/>
        <v>68.789999999999992</v>
      </c>
      <c r="G26" s="32">
        <f t="shared" si="0"/>
        <v>502.65</v>
      </c>
      <c r="H26" s="32">
        <f t="shared" si="0"/>
        <v>0.14000000000000001</v>
      </c>
      <c r="I26" s="32">
        <f t="shared" si="0"/>
        <v>5.29</v>
      </c>
      <c r="J26" s="32">
        <f t="shared" si="0"/>
        <v>0.13</v>
      </c>
      <c r="K26" s="32">
        <f t="shared" si="0"/>
        <v>0.44999999999999996</v>
      </c>
      <c r="L26" s="32">
        <f t="shared" si="0"/>
        <v>307.95</v>
      </c>
      <c r="M26" s="32">
        <f t="shared" si="0"/>
        <v>289.3</v>
      </c>
      <c r="N26" s="32">
        <f t="shared" si="0"/>
        <v>63.95</v>
      </c>
      <c r="O26" s="32">
        <f t="shared" si="0"/>
        <v>4.5199999999999996</v>
      </c>
    </row>
    <row r="27" spans="1:21">
      <c r="A27" s="4"/>
      <c r="B27" s="6"/>
      <c r="C27" s="6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43"/>
    </row>
    <row r="28" spans="1:21">
      <c r="A28" s="4"/>
      <c r="B28" s="5" t="s">
        <v>20</v>
      </c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U28" s="8" t="s">
        <v>267</v>
      </c>
    </row>
    <row r="29" spans="1:21">
      <c r="A29" s="12" t="s">
        <v>101</v>
      </c>
      <c r="B29" s="6" t="s">
        <v>102</v>
      </c>
      <c r="C29" s="22">
        <v>80</v>
      </c>
      <c r="D29" s="35">
        <v>0.54</v>
      </c>
      <c r="E29" s="35">
        <v>6.12</v>
      </c>
      <c r="F29" s="35">
        <v>4.32</v>
      </c>
      <c r="G29" s="35">
        <v>74.400000000000006</v>
      </c>
      <c r="H29" s="35">
        <v>2.4E-2</v>
      </c>
      <c r="I29" s="35">
        <v>3.06</v>
      </c>
      <c r="J29" s="35">
        <v>0</v>
      </c>
      <c r="K29" s="35">
        <v>2.82</v>
      </c>
      <c r="L29" s="35">
        <v>17.399999999999999</v>
      </c>
      <c r="M29" s="35">
        <v>22.2</v>
      </c>
      <c r="N29" s="35">
        <v>15</v>
      </c>
      <c r="O29" s="35">
        <v>0.66</v>
      </c>
    </row>
    <row r="30" spans="1:21">
      <c r="A30" s="12"/>
      <c r="B30" s="7" t="s">
        <v>103</v>
      </c>
      <c r="C30" s="2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21">
      <c r="A31" s="12"/>
      <c r="B31" s="7" t="s">
        <v>104</v>
      </c>
      <c r="C31" s="2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21">
      <c r="A32" s="7"/>
      <c r="B32" s="7" t="s">
        <v>91</v>
      </c>
      <c r="C32" s="2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>
      <c r="A33" s="4" t="s">
        <v>146</v>
      </c>
      <c r="B33" s="6" t="s">
        <v>134</v>
      </c>
      <c r="C33" s="22">
        <v>250</v>
      </c>
      <c r="D33" s="35">
        <v>1.6</v>
      </c>
      <c r="E33" s="35">
        <v>4.8</v>
      </c>
      <c r="F33" s="35">
        <v>6.2</v>
      </c>
      <c r="G33" s="35">
        <v>75.599999999999994</v>
      </c>
      <c r="H33" s="35">
        <v>0.03</v>
      </c>
      <c r="I33" s="35">
        <v>18.3</v>
      </c>
      <c r="J33" s="35">
        <v>0</v>
      </c>
      <c r="K33" s="35">
        <v>2.4</v>
      </c>
      <c r="L33" s="35">
        <v>40.299999999999997</v>
      </c>
      <c r="M33" s="35">
        <v>36.299999999999997</v>
      </c>
      <c r="N33" s="35">
        <v>17.5</v>
      </c>
      <c r="O33" s="35">
        <v>0.6</v>
      </c>
    </row>
    <row r="34" spans="1:15">
      <c r="A34" s="4"/>
      <c r="B34" s="7" t="s">
        <v>135</v>
      </c>
      <c r="C34" s="2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 ht="15" customHeight="1">
      <c r="A35" s="4"/>
      <c r="B35" s="7" t="s">
        <v>117</v>
      </c>
      <c r="C35" s="2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5" customHeight="1">
      <c r="A36" s="4"/>
      <c r="B36" s="7" t="s">
        <v>107</v>
      </c>
      <c r="C36" s="22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>
      <c r="A37" s="4"/>
      <c r="B37" s="7" t="s">
        <v>147</v>
      </c>
      <c r="C37" s="22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>
      <c r="A38" s="4"/>
      <c r="B38" s="7" t="s">
        <v>145</v>
      </c>
      <c r="C38" s="2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>
      <c r="A39" s="4"/>
      <c r="B39" s="7" t="s">
        <v>136</v>
      </c>
      <c r="C39" s="22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>
      <c r="A40" s="4"/>
      <c r="B40" s="7" t="s">
        <v>137</v>
      </c>
      <c r="C40" s="22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>
      <c r="A41" s="4" t="s">
        <v>82</v>
      </c>
      <c r="B41" s="6" t="s">
        <v>83</v>
      </c>
      <c r="C41" s="22">
        <v>10</v>
      </c>
      <c r="D41" s="35">
        <v>0.25</v>
      </c>
      <c r="E41" s="35">
        <v>1.5</v>
      </c>
      <c r="F41" s="35">
        <v>1.35</v>
      </c>
      <c r="G41" s="35">
        <v>16</v>
      </c>
      <c r="H41" s="35">
        <v>5.0000000000000001E-3</v>
      </c>
      <c r="I41" s="35">
        <v>0.05</v>
      </c>
      <c r="J41" s="35">
        <v>10</v>
      </c>
      <c r="K41" s="35">
        <v>0</v>
      </c>
      <c r="L41" s="35">
        <v>9</v>
      </c>
      <c r="M41" s="35">
        <v>6</v>
      </c>
      <c r="N41" s="35">
        <v>1</v>
      </c>
      <c r="O41" s="35">
        <v>0</v>
      </c>
    </row>
    <row r="42" spans="1:15">
      <c r="A42" s="4"/>
      <c r="B42" s="6"/>
      <c r="C42" s="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>
      <c r="A43" s="4" t="s">
        <v>130</v>
      </c>
      <c r="B43" s="6" t="s">
        <v>325</v>
      </c>
      <c r="C43" s="22">
        <v>100</v>
      </c>
      <c r="D43" s="35">
        <v>13.83</v>
      </c>
      <c r="E43" s="35">
        <v>14.06</v>
      </c>
      <c r="F43" s="35">
        <v>5.94</v>
      </c>
      <c r="G43" s="35">
        <v>204.57</v>
      </c>
      <c r="H43" s="35">
        <v>7.0000000000000007E-2</v>
      </c>
      <c r="I43" s="35">
        <v>0.8</v>
      </c>
      <c r="J43" s="35">
        <v>0.06</v>
      </c>
      <c r="K43" s="35">
        <v>0.23</v>
      </c>
      <c r="L43" s="35">
        <v>18.29</v>
      </c>
      <c r="M43" s="35">
        <v>86.86</v>
      </c>
      <c r="N43" s="35">
        <v>16</v>
      </c>
      <c r="O43" s="35">
        <v>1.1399999999999999</v>
      </c>
    </row>
    <row r="44" spans="1:15">
      <c r="A44" s="4"/>
      <c r="B44" s="7" t="s">
        <v>131</v>
      </c>
      <c r="C44" s="22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>
      <c r="A45" s="4"/>
      <c r="B45" s="7"/>
      <c r="C45" s="22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>
      <c r="A46" s="4"/>
      <c r="B46" s="7" t="s">
        <v>133</v>
      </c>
      <c r="C46" s="22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>
      <c r="A47" s="4"/>
      <c r="B47" s="7" t="s">
        <v>132</v>
      </c>
      <c r="C47" s="22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>
      <c r="A48" s="4" t="s">
        <v>195</v>
      </c>
      <c r="B48" s="6" t="s">
        <v>194</v>
      </c>
      <c r="C48" s="6">
        <v>180</v>
      </c>
      <c r="D48" s="35">
        <v>8.5499999999999989</v>
      </c>
      <c r="E48" s="35">
        <v>7.8449999999999989</v>
      </c>
      <c r="F48" s="35">
        <v>37.08</v>
      </c>
      <c r="G48" s="35">
        <v>253.04999999999998</v>
      </c>
      <c r="H48" s="35">
        <v>0.20699999999999999</v>
      </c>
      <c r="I48" s="35">
        <v>0</v>
      </c>
      <c r="J48" s="35">
        <v>4.0500000000000001E-2</v>
      </c>
      <c r="K48" s="35">
        <v>0.61499999999999988</v>
      </c>
      <c r="L48" s="35">
        <v>14.25</v>
      </c>
      <c r="M48" s="35">
        <v>2.0265</v>
      </c>
      <c r="N48" s="35">
        <v>135.29999999999998</v>
      </c>
      <c r="O48" s="35">
        <v>4.5449999999999999</v>
      </c>
    </row>
    <row r="49" spans="1:15">
      <c r="A49" s="4"/>
      <c r="B49" s="7" t="s">
        <v>196</v>
      </c>
      <c r="C49" s="19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>
      <c r="A50" s="4"/>
      <c r="B50" s="7" t="s">
        <v>158</v>
      </c>
      <c r="C50" s="19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>
      <c r="A51" s="4"/>
      <c r="B51" s="36"/>
      <c r="C51" s="22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>
      <c r="A52" s="4"/>
      <c r="B52" s="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0"/>
    </row>
    <row r="53" spans="1:15">
      <c r="A53" s="4"/>
      <c r="B53" s="7"/>
      <c r="C53" s="22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>
      <c r="A54" s="4"/>
      <c r="B54" s="7"/>
      <c r="C54" s="22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>
      <c r="A55" s="4"/>
      <c r="B55" s="7"/>
      <c r="C55" s="22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>
      <c r="A56" s="4" t="s">
        <v>182</v>
      </c>
      <c r="B56" s="6" t="s">
        <v>291</v>
      </c>
      <c r="C56" s="6">
        <v>200</v>
      </c>
      <c r="D56" s="35">
        <v>1.5</v>
      </c>
      <c r="E56" s="35">
        <v>1.3</v>
      </c>
      <c r="F56" s="35">
        <v>15.9</v>
      </c>
      <c r="G56" s="35">
        <v>81</v>
      </c>
      <c r="H56" s="35">
        <v>0.04</v>
      </c>
      <c r="I56" s="35">
        <v>1.3</v>
      </c>
      <c r="J56" s="35">
        <v>0.01</v>
      </c>
      <c r="K56" s="35"/>
      <c r="L56" s="35">
        <v>127</v>
      </c>
      <c r="M56" s="35">
        <v>93</v>
      </c>
      <c r="N56" s="35">
        <v>15</v>
      </c>
      <c r="O56" s="35">
        <v>0.4</v>
      </c>
    </row>
    <row r="57" spans="1:15">
      <c r="A57" s="4"/>
      <c r="B57" s="7" t="s">
        <v>179</v>
      </c>
      <c r="C57" s="6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>
      <c r="A58" s="4"/>
      <c r="B58" s="7" t="s">
        <v>36</v>
      </c>
      <c r="C58" s="6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>
      <c r="A59" s="4"/>
      <c r="B59" s="6"/>
      <c r="C59" s="6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1:15">
      <c r="A60" s="4"/>
      <c r="B60" s="6"/>
      <c r="C60" s="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>
      <c r="A61" s="4" t="s">
        <v>34</v>
      </c>
      <c r="B61" s="6" t="s">
        <v>33</v>
      </c>
      <c r="C61" s="6">
        <v>30</v>
      </c>
      <c r="D61" s="35">
        <v>1.98</v>
      </c>
      <c r="E61" s="35">
        <v>0.36</v>
      </c>
      <c r="F61" s="35">
        <v>10.02</v>
      </c>
      <c r="G61" s="35">
        <v>52.2</v>
      </c>
      <c r="H61" s="35">
        <v>5.3999999999999992E-2</v>
      </c>
      <c r="I61" s="35">
        <v>0</v>
      </c>
      <c r="J61" s="35">
        <v>0</v>
      </c>
      <c r="K61" s="35">
        <v>0.41999999999999993</v>
      </c>
      <c r="L61" s="35">
        <v>10.5</v>
      </c>
      <c r="M61" s="35">
        <v>47.400000000000006</v>
      </c>
      <c r="N61" s="35">
        <v>14.100000000000001</v>
      </c>
      <c r="O61" s="35">
        <v>1.17</v>
      </c>
    </row>
    <row r="62" spans="1:15">
      <c r="A62" s="4"/>
      <c r="B62" s="6" t="s">
        <v>19</v>
      </c>
      <c r="C62" s="19"/>
      <c r="D62" s="32">
        <f>SUM(D29:D61)</f>
        <v>28.249999999999996</v>
      </c>
      <c r="E62" s="32">
        <f t="shared" ref="E62:O62" si="1">SUM(E29:E61)</f>
        <v>35.984999999999999</v>
      </c>
      <c r="F62" s="32">
        <f t="shared" si="1"/>
        <v>80.81</v>
      </c>
      <c r="G62" s="32">
        <f t="shared" si="1"/>
        <v>756.82</v>
      </c>
      <c r="H62" s="32">
        <f t="shared" si="1"/>
        <v>0.42999999999999994</v>
      </c>
      <c r="I62" s="32">
        <f t="shared" si="1"/>
        <v>23.51</v>
      </c>
      <c r="J62" s="32">
        <f t="shared" si="1"/>
        <v>10.1105</v>
      </c>
      <c r="K62" s="32">
        <f t="shared" si="1"/>
        <v>6.4850000000000003</v>
      </c>
      <c r="L62" s="32">
        <f t="shared" si="1"/>
        <v>236.73999999999998</v>
      </c>
      <c r="M62" s="32">
        <f t="shared" si="1"/>
        <v>293.78650000000005</v>
      </c>
      <c r="N62" s="32">
        <f t="shared" si="1"/>
        <v>213.89999999999998</v>
      </c>
      <c r="O62" s="32">
        <f t="shared" si="1"/>
        <v>8.5150000000000006</v>
      </c>
    </row>
    <row r="63" spans="1:15">
      <c r="A63" s="73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5"/>
    </row>
    <row r="64" spans="1:15" ht="21.75" customHeight="1">
      <c r="A64" s="4"/>
      <c r="B64" s="5" t="s">
        <v>241</v>
      </c>
      <c r="C64" s="6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1:15">
      <c r="A65" s="4" t="s">
        <v>215</v>
      </c>
      <c r="B65" s="6" t="s">
        <v>143</v>
      </c>
      <c r="C65" s="6">
        <v>200</v>
      </c>
      <c r="D65" s="35">
        <v>5.4</v>
      </c>
      <c r="E65" s="35">
        <v>5</v>
      </c>
      <c r="F65" s="35">
        <v>21.6</v>
      </c>
      <c r="G65" s="35">
        <v>158</v>
      </c>
      <c r="H65" s="35">
        <v>0.06</v>
      </c>
      <c r="I65" s="35">
        <v>1.8</v>
      </c>
      <c r="J65" s="35">
        <v>40</v>
      </c>
      <c r="K65" s="35">
        <v>0</v>
      </c>
      <c r="L65" s="35">
        <v>242</v>
      </c>
      <c r="M65" s="35">
        <v>188</v>
      </c>
      <c r="N65" s="35">
        <v>30</v>
      </c>
      <c r="O65" s="35">
        <v>0.2</v>
      </c>
    </row>
    <row r="66" spans="1:15">
      <c r="A66" s="57" t="s">
        <v>337</v>
      </c>
      <c r="B66" s="6" t="s">
        <v>338</v>
      </c>
      <c r="C66" s="22">
        <v>60</v>
      </c>
      <c r="D66" s="35">
        <v>8.3699999999999992</v>
      </c>
      <c r="E66" s="35">
        <v>4.3</v>
      </c>
      <c r="F66" s="35">
        <v>25.33</v>
      </c>
      <c r="G66" s="35">
        <v>172.99</v>
      </c>
      <c r="H66" s="35">
        <v>0.06</v>
      </c>
      <c r="I66" s="35">
        <v>0.14000000000000001</v>
      </c>
      <c r="J66" s="35">
        <v>0.04</v>
      </c>
      <c r="K66" s="35">
        <v>0.61</v>
      </c>
      <c r="L66" s="35">
        <v>50.59</v>
      </c>
      <c r="M66" s="35">
        <v>91.12</v>
      </c>
      <c r="N66" s="35">
        <v>11.6</v>
      </c>
      <c r="O66" s="35">
        <v>0.56999999999999995</v>
      </c>
    </row>
    <row r="67" spans="1:15">
      <c r="A67" s="4"/>
      <c r="B67" s="6" t="s">
        <v>19</v>
      </c>
      <c r="C67" s="6"/>
      <c r="D67" s="32">
        <f>D65+D66</f>
        <v>13.77</v>
      </c>
      <c r="E67" s="32">
        <f t="shared" ref="E67:O67" si="2">E65+E66</f>
        <v>9.3000000000000007</v>
      </c>
      <c r="F67" s="32">
        <f t="shared" si="2"/>
        <v>46.93</v>
      </c>
      <c r="G67" s="32">
        <f t="shared" si="2"/>
        <v>330.99</v>
      </c>
      <c r="H67" s="32">
        <f t="shared" si="2"/>
        <v>0.12</v>
      </c>
      <c r="I67" s="32">
        <f t="shared" si="2"/>
        <v>1.94</v>
      </c>
      <c r="J67" s="32">
        <f t="shared" si="2"/>
        <v>40.04</v>
      </c>
      <c r="K67" s="32">
        <f t="shared" si="2"/>
        <v>0.61</v>
      </c>
      <c r="L67" s="32">
        <f t="shared" si="2"/>
        <v>292.59000000000003</v>
      </c>
      <c r="M67" s="32">
        <f t="shared" si="2"/>
        <v>279.12</v>
      </c>
      <c r="N67" s="32">
        <f t="shared" si="2"/>
        <v>41.6</v>
      </c>
      <c r="O67" s="32">
        <f t="shared" si="2"/>
        <v>0.77</v>
      </c>
    </row>
    <row r="68" spans="1:15">
      <c r="A68" s="4"/>
      <c r="B68" s="6"/>
      <c r="C68" s="6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1:15">
      <c r="A69" s="4"/>
      <c r="B69" s="6"/>
      <c r="C69" s="6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>
      <c r="A70" s="4"/>
      <c r="B70" s="6" t="s">
        <v>21</v>
      </c>
      <c r="C70" s="6"/>
      <c r="D70" s="32">
        <f>D26+D62+D67</f>
        <v>54.16</v>
      </c>
      <c r="E70" s="32">
        <f t="shared" ref="E70:O70" si="3">E26+E62+E67</f>
        <v>64.524999999999991</v>
      </c>
      <c r="F70" s="32">
        <f t="shared" si="3"/>
        <v>196.53</v>
      </c>
      <c r="G70" s="32">
        <f t="shared" si="3"/>
        <v>1590.46</v>
      </c>
      <c r="H70" s="32">
        <f t="shared" si="3"/>
        <v>0.69</v>
      </c>
      <c r="I70" s="32">
        <f t="shared" si="3"/>
        <v>30.740000000000002</v>
      </c>
      <c r="J70" s="32">
        <f t="shared" si="3"/>
        <v>50.280500000000004</v>
      </c>
      <c r="K70" s="32">
        <f t="shared" si="3"/>
        <v>7.5450000000000008</v>
      </c>
      <c r="L70" s="32">
        <f t="shared" si="3"/>
        <v>837.28</v>
      </c>
      <c r="M70" s="32">
        <f t="shared" si="3"/>
        <v>862.20650000000012</v>
      </c>
      <c r="N70" s="32">
        <f t="shared" si="3"/>
        <v>319.45</v>
      </c>
      <c r="O70" s="32">
        <f t="shared" si="3"/>
        <v>13.805</v>
      </c>
    </row>
  </sheetData>
  <mergeCells count="21">
    <mergeCell ref="F7:F8"/>
    <mergeCell ref="E7:E8"/>
    <mergeCell ref="A6:A8"/>
    <mergeCell ref="L7:L8"/>
    <mergeCell ref="C28:O28"/>
    <mergeCell ref="C6:C8"/>
    <mergeCell ref="H6:K6"/>
    <mergeCell ref="L6:O6"/>
    <mergeCell ref="K7:K8"/>
    <mergeCell ref="G6:G8"/>
    <mergeCell ref="D7:D8"/>
    <mergeCell ref="D6:F6"/>
    <mergeCell ref="A63:O63"/>
    <mergeCell ref="M7:M8"/>
    <mergeCell ref="N7:N8"/>
    <mergeCell ref="O7:O8"/>
    <mergeCell ref="C10:O10"/>
    <mergeCell ref="B6:B8"/>
    <mergeCell ref="J7:J8"/>
    <mergeCell ref="I7:I8"/>
    <mergeCell ref="H7:H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68"/>
  <sheetViews>
    <sheetView view="pageBreakPreview" topLeftCell="A40" zoomScaleSheetLayoutView="100" workbookViewId="0">
      <selection activeCell="A62" sqref="A62:O63"/>
    </sheetView>
  </sheetViews>
  <sheetFormatPr defaultRowHeight="15.75"/>
  <cols>
    <col min="1" max="1" width="7.85546875" style="3" customWidth="1"/>
    <col min="2" max="2" width="46.28515625" style="3" customWidth="1"/>
    <col min="3" max="3" width="9.140625" style="15"/>
    <col min="4" max="4" width="7.140625" style="3" customWidth="1"/>
    <col min="5" max="5" width="7" style="3" customWidth="1"/>
    <col min="6" max="6" width="8" style="3" customWidth="1"/>
    <col min="7" max="7" width="10" style="3" customWidth="1"/>
    <col min="8" max="8" width="6.28515625" style="3" customWidth="1"/>
    <col min="9" max="9" width="6.85546875" style="3" customWidth="1"/>
    <col min="10" max="10" width="7" style="3" customWidth="1"/>
    <col min="11" max="11" width="6.28515625" style="3" customWidth="1"/>
    <col min="12" max="12" width="8.140625" style="3" customWidth="1"/>
    <col min="13" max="13" width="8.42578125" style="3" customWidth="1"/>
    <col min="14" max="14" width="8" style="3" customWidth="1"/>
    <col min="15" max="15" width="7.5703125" style="3" customWidth="1"/>
    <col min="16" max="16384" width="9.140625" style="3"/>
  </cols>
  <sheetData>
    <row r="1" spans="1:15">
      <c r="A1" s="3" t="s">
        <v>22</v>
      </c>
    </row>
    <row r="2" spans="1:15">
      <c r="A2" s="3" t="s">
        <v>92</v>
      </c>
    </row>
    <row r="3" spans="1:15">
      <c r="A3" s="3" t="s">
        <v>2</v>
      </c>
    </row>
    <row r="4" spans="1:15">
      <c r="A4" s="3" t="s">
        <v>318</v>
      </c>
    </row>
    <row r="6" spans="1:15">
      <c r="A6" s="79" t="s">
        <v>3</v>
      </c>
      <c r="B6" s="76" t="s">
        <v>126</v>
      </c>
      <c r="C6" s="76" t="s">
        <v>125</v>
      </c>
      <c r="D6" s="72" t="s">
        <v>17</v>
      </c>
      <c r="E6" s="72"/>
      <c r="F6" s="72"/>
      <c r="G6" s="76" t="s">
        <v>124</v>
      </c>
      <c r="H6" s="72" t="s">
        <v>7</v>
      </c>
      <c r="I6" s="72"/>
      <c r="J6" s="72"/>
      <c r="K6" s="72"/>
      <c r="L6" s="72" t="s">
        <v>12</v>
      </c>
      <c r="M6" s="72"/>
      <c r="N6" s="72"/>
      <c r="O6" s="72"/>
    </row>
    <row r="7" spans="1:15">
      <c r="A7" s="80"/>
      <c r="B7" s="78"/>
      <c r="C7" s="78"/>
      <c r="D7" s="76" t="s">
        <v>4</v>
      </c>
      <c r="E7" s="76" t="s">
        <v>5</v>
      </c>
      <c r="F7" s="76" t="s">
        <v>6</v>
      </c>
      <c r="G7" s="78"/>
      <c r="H7" s="76" t="s">
        <v>8</v>
      </c>
      <c r="I7" s="76" t="s">
        <v>9</v>
      </c>
      <c r="J7" s="76" t="s">
        <v>10</v>
      </c>
      <c r="K7" s="76" t="s">
        <v>11</v>
      </c>
      <c r="L7" s="76" t="s">
        <v>13</v>
      </c>
      <c r="M7" s="76" t="s">
        <v>14</v>
      </c>
      <c r="N7" s="76" t="s">
        <v>15</v>
      </c>
      <c r="O7" s="76" t="s">
        <v>16</v>
      </c>
    </row>
    <row r="8" spans="1:15">
      <c r="A8" s="81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>
      <c r="A9" s="27">
        <v>1</v>
      </c>
      <c r="B9" s="28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</row>
    <row r="10" spans="1:15">
      <c r="A10" s="4"/>
      <c r="B10" s="5" t="s">
        <v>18</v>
      </c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</row>
    <row r="11" spans="1:15">
      <c r="A11" s="4" t="s">
        <v>323</v>
      </c>
      <c r="B11" s="6" t="s">
        <v>324</v>
      </c>
      <c r="C11" s="22">
        <v>150</v>
      </c>
      <c r="D11" s="35">
        <v>13.05</v>
      </c>
      <c r="E11" s="35">
        <v>26.64</v>
      </c>
      <c r="F11" s="35">
        <v>2.64</v>
      </c>
      <c r="G11" s="35">
        <v>301.76</v>
      </c>
      <c r="H11" s="35">
        <v>0.12</v>
      </c>
      <c r="I11" s="35">
        <v>0.35</v>
      </c>
      <c r="J11" s="35">
        <v>0.26</v>
      </c>
      <c r="K11" s="35">
        <v>1.06</v>
      </c>
      <c r="L11" s="35">
        <v>102.35</v>
      </c>
      <c r="M11" s="35">
        <v>221.76</v>
      </c>
      <c r="N11" s="35">
        <v>19.41</v>
      </c>
      <c r="O11" s="35">
        <v>2.29</v>
      </c>
    </row>
    <row r="12" spans="1:15">
      <c r="A12" s="4"/>
      <c r="B12" s="7" t="s">
        <v>120</v>
      </c>
      <c r="C12" s="2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>
      <c r="A13" s="4"/>
      <c r="B13" s="7" t="s">
        <v>121</v>
      </c>
      <c r="C13" s="2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4"/>
      <c r="B14" s="7" t="s">
        <v>119</v>
      </c>
      <c r="C14" s="2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>
      <c r="A15" s="4"/>
      <c r="B15" s="7"/>
      <c r="C15" s="2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>
      <c r="A16" s="4" t="s">
        <v>242</v>
      </c>
      <c r="B16" s="6" t="s">
        <v>244</v>
      </c>
      <c r="C16" s="23" t="s">
        <v>35</v>
      </c>
      <c r="D16" s="35">
        <v>0.1</v>
      </c>
      <c r="E16" s="35">
        <v>0</v>
      </c>
      <c r="F16" s="35">
        <v>15</v>
      </c>
      <c r="G16" s="35">
        <v>60</v>
      </c>
      <c r="H16" s="35">
        <v>0.01</v>
      </c>
      <c r="I16" s="35">
        <v>0</v>
      </c>
      <c r="J16" s="35">
        <v>0</v>
      </c>
      <c r="K16" s="35">
        <v>0</v>
      </c>
      <c r="L16" s="35">
        <v>11</v>
      </c>
      <c r="M16" s="35">
        <v>3</v>
      </c>
      <c r="N16" s="35">
        <v>1</v>
      </c>
      <c r="O16" s="35">
        <v>0.3</v>
      </c>
    </row>
    <row r="17" spans="1:21">
      <c r="A17" s="4"/>
      <c r="B17" s="7" t="s">
        <v>243</v>
      </c>
      <c r="C17" s="22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21">
      <c r="A18" s="4"/>
      <c r="B18" s="7" t="s">
        <v>36</v>
      </c>
      <c r="C18" s="22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21">
      <c r="A19" s="4"/>
      <c r="B19" s="7"/>
      <c r="C19" s="19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3"/>
    </row>
    <row r="20" spans="1:21">
      <c r="A20" s="4" t="s">
        <v>37</v>
      </c>
      <c r="B20" s="6" t="s">
        <v>148</v>
      </c>
      <c r="C20" s="6">
        <v>20</v>
      </c>
      <c r="D20" s="35">
        <v>1.5</v>
      </c>
      <c r="E20" s="35">
        <v>0.57999999999999996</v>
      </c>
      <c r="F20" s="35">
        <v>10.28</v>
      </c>
      <c r="G20" s="35">
        <v>52.399999999999991</v>
      </c>
      <c r="H20" s="35">
        <v>1.9999999999999997E-2</v>
      </c>
      <c r="I20" s="35">
        <v>0</v>
      </c>
      <c r="J20" s="35">
        <v>0</v>
      </c>
      <c r="K20" s="35">
        <v>0.33999999999999997</v>
      </c>
      <c r="L20" s="35">
        <v>3.8</v>
      </c>
      <c r="M20" s="35">
        <v>13</v>
      </c>
      <c r="N20" s="35">
        <v>2.5999999999999996</v>
      </c>
      <c r="O20" s="35">
        <v>0.24</v>
      </c>
    </row>
    <row r="21" spans="1:21">
      <c r="A21" s="4"/>
      <c r="B21" s="6"/>
      <c r="C21" s="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21">
      <c r="A22" s="4"/>
      <c r="B22" s="6" t="s">
        <v>333</v>
      </c>
      <c r="C22" s="6">
        <v>30</v>
      </c>
      <c r="D22" s="35">
        <v>5.5</v>
      </c>
      <c r="E22" s="35">
        <v>30</v>
      </c>
      <c r="F22" s="35">
        <v>61</v>
      </c>
      <c r="G22" s="35">
        <v>270</v>
      </c>
      <c r="H22" s="35">
        <v>0</v>
      </c>
      <c r="I22" s="35">
        <v>0</v>
      </c>
      <c r="J22" s="35">
        <v>0</v>
      </c>
      <c r="K22" s="35">
        <v>0</v>
      </c>
      <c r="L22" s="35">
        <v>6.25</v>
      </c>
      <c r="M22" s="35">
        <v>3</v>
      </c>
      <c r="N22" s="35">
        <v>1.5</v>
      </c>
      <c r="O22" s="56">
        <v>0.35</v>
      </c>
    </row>
    <row r="23" spans="1:21">
      <c r="A23" s="4"/>
      <c r="B23" s="6" t="s">
        <v>19</v>
      </c>
      <c r="C23" s="6"/>
      <c r="D23" s="32">
        <f t="shared" ref="D23:O23" si="0">SUM(D11:D21)</f>
        <v>14.65</v>
      </c>
      <c r="E23" s="32">
        <f t="shared" si="0"/>
        <v>27.22</v>
      </c>
      <c r="F23" s="32">
        <f t="shared" si="0"/>
        <v>27.92</v>
      </c>
      <c r="G23" s="32">
        <f t="shared" si="0"/>
        <v>414.15999999999997</v>
      </c>
      <c r="H23" s="32">
        <f t="shared" si="0"/>
        <v>0.15</v>
      </c>
      <c r="I23" s="32">
        <f t="shared" si="0"/>
        <v>0.35</v>
      </c>
      <c r="J23" s="32">
        <f t="shared" si="0"/>
        <v>0.26</v>
      </c>
      <c r="K23" s="32">
        <f t="shared" si="0"/>
        <v>1.4</v>
      </c>
      <c r="L23" s="32">
        <f t="shared" si="0"/>
        <v>117.14999999999999</v>
      </c>
      <c r="M23" s="32">
        <f t="shared" si="0"/>
        <v>237.76</v>
      </c>
      <c r="N23" s="32">
        <f t="shared" si="0"/>
        <v>23.009999999999998</v>
      </c>
      <c r="O23" s="32">
        <f t="shared" si="0"/>
        <v>2.83</v>
      </c>
    </row>
    <row r="24" spans="1:21">
      <c r="A24" s="4"/>
      <c r="B24" s="6"/>
      <c r="C24" s="6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21">
      <c r="A25" s="4"/>
      <c r="B25" s="4"/>
      <c r="C25" s="6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21">
      <c r="A26" s="4"/>
      <c r="B26" s="5" t="s">
        <v>20</v>
      </c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</row>
    <row r="27" spans="1:21">
      <c r="A27" s="12" t="s">
        <v>138</v>
      </c>
      <c r="B27" s="6" t="s">
        <v>139</v>
      </c>
      <c r="C27" s="6">
        <v>80</v>
      </c>
      <c r="D27" s="35">
        <v>0.72</v>
      </c>
      <c r="E27" s="35">
        <v>0.12</v>
      </c>
      <c r="F27" s="35">
        <v>4.38</v>
      </c>
      <c r="G27" s="35">
        <v>21.6</v>
      </c>
      <c r="H27" s="35">
        <v>0.02</v>
      </c>
      <c r="I27" s="35">
        <v>9.66</v>
      </c>
      <c r="J27" s="35">
        <v>0</v>
      </c>
      <c r="K27" s="35">
        <v>0.12</v>
      </c>
      <c r="L27" s="35">
        <v>19.8</v>
      </c>
      <c r="M27" s="35">
        <v>18</v>
      </c>
      <c r="N27" s="35">
        <v>10.8</v>
      </c>
      <c r="O27" s="35">
        <v>0.78</v>
      </c>
    </row>
    <row r="28" spans="1:21">
      <c r="A28" s="7"/>
      <c r="B28" s="7" t="s">
        <v>149</v>
      </c>
      <c r="C28" s="6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21">
      <c r="A29" s="7"/>
      <c r="B29" s="7" t="s">
        <v>150</v>
      </c>
      <c r="C29" s="6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21">
      <c r="A30" s="7"/>
      <c r="B30" s="7" t="s">
        <v>140</v>
      </c>
      <c r="C30" s="6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U30" s="3" t="s">
        <v>267</v>
      </c>
    </row>
    <row r="31" spans="1:21">
      <c r="A31" s="7"/>
      <c r="B31" s="7" t="s">
        <v>151</v>
      </c>
      <c r="C31" s="6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21">
      <c r="A32" s="7"/>
      <c r="B32" s="7" t="s">
        <v>141</v>
      </c>
      <c r="C32" s="6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>
      <c r="A33" s="4" t="s">
        <v>71</v>
      </c>
      <c r="B33" s="6" t="s">
        <v>72</v>
      </c>
      <c r="C33" s="22">
        <v>250</v>
      </c>
      <c r="D33" s="35">
        <v>2.5499999999999998</v>
      </c>
      <c r="E33" s="35">
        <v>5.57</v>
      </c>
      <c r="F33" s="35">
        <v>13.9</v>
      </c>
      <c r="G33" s="35">
        <v>111</v>
      </c>
      <c r="H33" s="35">
        <v>3.3000000000000002E-2</v>
      </c>
      <c r="I33" s="35">
        <v>0.03</v>
      </c>
      <c r="J33" s="35">
        <v>1.2999999999999999E-2</v>
      </c>
      <c r="K33" s="35">
        <v>2.5</v>
      </c>
      <c r="L33" s="35">
        <v>9</v>
      </c>
      <c r="M33" s="35">
        <v>29.75</v>
      </c>
      <c r="N33" s="35">
        <v>4.5</v>
      </c>
      <c r="O33" s="35">
        <v>0.4</v>
      </c>
    </row>
    <row r="34" spans="1:15">
      <c r="A34" s="4"/>
      <c r="B34" s="7" t="s">
        <v>178</v>
      </c>
      <c r="C34" s="2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>
      <c r="A35" s="4"/>
      <c r="B35" s="7" t="s">
        <v>73</v>
      </c>
      <c r="C35" s="2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>
      <c r="A36" s="4"/>
      <c r="B36" s="7" t="s">
        <v>74</v>
      </c>
      <c r="C36" s="22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>
      <c r="A37" s="4"/>
      <c r="B37" s="7" t="s">
        <v>123</v>
      </c>
      <c r="C37" s="22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>
      <c r="A38" s="4"/>
      <c r="B38" s="7" t="s">
        <v>59</v>
      </c>
      <c r="C38" s="2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>
      <c r="A39" s="4"/>
      <c r="B39" s="7" t="s">
        <v>60</v>
      </c>
      <c r="C39" s="22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>
      <c r="A40" s="4"/>
      <c r="B40" s="7" t="s">
        <v>75</v>
      </c>
      <c r="C40" s="22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>
      <c r="A41" s="7"/>
      <c r="B41" s="17"/>
      <c r="C41" s="6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5">
      <c r="A42" s="4" t="s">
        <v>80</v>
      </c>
      <c r="B42" s="6" t="s">
        <v>81</v>
      </c>
      <c r="C42" s="6">
        <v>100</v>
      </c>
      <c r="D42" s="35">
        <v>13.9</v>
      </c>
      <c r="E42" s="35">
        <v>2.1</v>
      </c>
      <c r="F42" s="35">
        <v>9.6</v>
      </c>
      <c r="G42" s="35">
        <v>113</v>
      </c>
      <c r="H42" s="35">
        <v>7.0000000000000007E-2</v>
      </c>
      <c r="I42" s="35">
        <v>0.4</v>
      </c>
      <c r="J42" s="35">
        <v>0.02</v>
      </c>
      <c r="K42" s="35">
        <v>1</v>
      </c>
      <c r="L42" s="35">
        <v>35</v>
      </c>
      <c r="M42" s="35">
        <v>160</v>
      </c>
      <c r="N42" s="35">
        <v>23</v>
      </c>
      <c r="O42" s="35">
        <v>0.6</v>
      </c>
    </row>
    <row r="43" spans="1:15">
      <c r="A43" s="4"/>
      <c r="B43" s="7" t="s">
        <v>152</v>
      </c>
      <c r="C43" s="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>
      <c r="A44" s="4"/>
      <c r="B44" s="7" t="s">
        <v>153</v>
      </c>
      <c r="C44" s="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>
      <c r="A45" s="4"/>
      <c r="B45" s="7" t="s">
        <v>154</v>
      </c>
      <c r="C45" s="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>
      <c r="A46" s="4"/>
      <c r="B46" s="7" t="s">
        <v>155</v>
      </c>
      <c r="C46" s="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>
      <c r="A47" s="4"/>
      <c r="B47" s="7" t="s">
        <v>156</v>
      </c>
      <c r="C47" s="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>
      <c r="A48" s="4"/>
      <c r="B48" s="7" t="s">
        <v>142</v>
      </c>
      <c r="C48" s="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>
      <c r="A49" s="4" t="s">
        <v>195</v>
      </c>
      <c r="B49" s="6" t="s">
        <v>185</v>
      </c>
      <c r="C49" s="6">
        <v>180</v>
      </c>
      <c r="D49" s="35">
        <v>8.5499999999999989</v>
      </c>
      <c r="E49" s="35">
        <v>7.8449999999999989</v>
      </c>
      <c r="F49" s="35">
        <v>37.08</v>
      </c>
      <c r="G49" s="35">
        <v>253.04999999999998</v>
      </c>
      <c r="H49" s="35">
        <v>0.20699999999999999</v>
      </c>
      <c r="I49" s="35">
        <v>0</v>
      </c>
      <c r="J49" s="35">
        <v>4.0500000000000001E-2</v>
      </c>
      <c r="K49" s="35">
        <v>0.61499999999999988</v>
      </c>
      <c r="L49" s="35">
        <v>14.25</v>
      </c>
      <c r="M49" s="35">
        <v>2.0265</v>
      </c>
      <c r="N49" s="35">
        <v>135.29999999999998</v>
      </c>
      <c r="O49" s="35">
        <v>4.5449999999999999</v>
      </c>
    </row>
    <row r="50" spans="1:15">
      <c r="A50" s="4"/>
      <c r="B50" s="7" t="s">
        <v>271</v>
      </c>
      <c r="C50" s="19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>
      <c r="A51" s="4"/>
      <c r="B51" s="7" t="s">
        <v>158</v>
      </c>
      <c r="C51" s="19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>
      <c r="A52" s="4"/>
      <c r="B52" s="7"/>
      <c r="C52" s="19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>
      <c r="A53" s="4" t="s">
        <v>27</v>
      </c>
      <c r="B53" s="6" t="s">
        <v>28</v>
      </c>
      <c r="C53" s="6">
        <v>200</v>
      </c>
      <c r="D53" s="35">
        <v>5</v>
      </c>
      <c r="E53" s="35">
        <v>4.4000000000000004</v>
      </c>
      <c r="F53" s="35">
        <v>31.7</v>
      </c>
      <c r="G53" s="35">
        <v>186</v>
      </c>
      <c r="H53" s="35">
        <v>0.06</v>
      </c>
      <c r="I53" s="35">
        <v>1.7</v>
      </c>
      <c r="J53" s="35">
        <v>0.03</v>
      </c>
      <c r="K53" s="35">
        <v>0</v>
      </c>
      <c r="L53" s="35">
        <v>163</v>
      </c>
      <c r="M53" s="35">
        <v>150</v>
      </c>
      <c r="N53" s="35">
        <v>39</v>
      </c>
      <c r="O53" s="43">
        <v>1.3</v>
      </c>
    </row>
    <row r="54" spans="1:15">
      <c r="A54" s="4"/>
      <c r="B54" s="7" t="s">
        <v>29</v>
      </c>
      <c r="C54" s="19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43"/>
    </row>
    <row r="55" spans="1:15">
      <c r="A55" s="4"/>
      <c r="B55" s="7" t="s">
        <v>30</v>
      </c>
      <c r="C55" s="19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43"/>
    </row>
    <row r="56" spans="1:15">
      <c r="A56" s="4"/>
      <c r="B56" s="7" t="s">
        <v>31</v>
      </c>
      <c r="C56" s="19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43"/>
    </row>
    <row r="57" spans="1:15">
      <c r="A57" s="4"/>
      <c r="B57" s="6"/>
      <c r="C57" s="6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>
      <c r="A58" s="4" t="s">
        <v>34</v>
      </c>
      <c r="B58" s="6" t="s">
        <v>33</v>
      </c>
      <c r="C58" s="6">
        <v>30</v>
      </c>
      <c r="D58" s="35">
        <v>1.98</v>
      </c>
      <c r="E58" s="35">
        <v>0.36</v>
      </c>
      <c r="F58" s="35">
        <v>10.02</v>
      </c>
      <c r="G58" s="35">
        <v>52.2</v>
      </c>
      <c r="H58" s="35">
        <v>5.3999999999999992E-2</v>
      </c>
      <c r="I58" s="35">
        <v>0</v>
      </c>
      <c r="J58" s="35">
        <v>0</v>
      </c>
      <c r="K58" s="35">
        <v>0.41999999999999993</v>
      </c>
      <c r="L58" s="35">
        <v>10.5</v>
      </c>
      <c r="M58" s="35">
        <v>47.400000000000006</v>
      </c>
      <c r="N58" s="35">
        <v>14.100000000000001</v>
      </c>
      <c r="O58" s="35">
        <v>1.17</v>
      </c>
    </row>
    <row r="59" spans="1:15">
      <c r="A59" s="4"/>
      <c r="B59" s="6" t="s">
        <v>19</v>
      </c>
      <c r="C59" s="6"/>
      <c r="D59" s="32">
        <f t="shared" ref="D59:O59" si="1">SUM(D27:D58)</f>
        <v>32.699999999999996</v>
      </c>
      <c r="E59" s="32">
        <f t="shared" si="1"/>
        <v>20.395</v>
      </c>
      <c r="F59" s="32">
        <f t="shared" si="1"/>
        <v>106.68</v>
      </c>
      <c r="G59" s="32">
        <f t="shared" si="1"/>
        <v>736.85</v>
      </c>
      <c r="H59" s="32">
        <f t="shared" si="1"/>
        <v>0.44400000000000001</v>
      </c>
      <c r="I59" s="32">
        <f t="shared" si="1"/>
        <v>11.79</v>
      </c>
      <c r="J59" s="32">
        <f t="shared" si="1"/>
        <v>0.10350000000000001</v>
      </c>
      <c r="K59" s="32">
        <f t="shared" si="1"/>
        <v>4.6550000000000002</v>
      </c>
      <c r="L59" s="32">
        <f t="shared" si="1"/>
        <v>251.55</v>
      </c>
      <c r="M59" s="32">
        <f t="shared" si="1"/>
        <v>407.17650000000003</v>
      </c>
      <c r="N59" s="32">
        <f t="shared" si="1"/>
        <v>226.69999999999996</v>
      </c>
      <c r="O59" s="32">
        <f t="shared" si="1"/>
        <v>8.7949999999999999</v>
      </c>
    </row>
    <row r="60" spans="1:15">
      <c r="A60" s="4"/>
      <c r="B60" s="6"/>
      <c r="C60" s="6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1:15">
      <c r="A61" s="4"/>
      <c r="B61" s="5" t="s">
        <v>241</v>
      </c>
      <c r="C61" s="6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1:15">
      <c r="A62" s="4" t="s">
        <v>157</v>
      </c>
      <c r="B62" s="6" t="s">
        <v>339</v>
      </c>
      <c r="C62" s="6">
        <v>200</v>
      </c>
      <c r="D62" s="35">
        <v>1</v>
      </c>
      <c r="E62" s="35">
        <v>0</v>
      </c>
      <c r="F62" s="35">
        <v>25.4</v>
      </c>
      <c r="G62" s="35">
        <v>110</v>
      </c>
      <c r="H62" s="35">
        <v>0.04</v>
      </c>
      <c r="I62" s="35">
        <v>8</v>
      </c>
      <c r="J62" s="35">
        <v>0</v>
      </c>
      <c r="K62" s="35">
        <v>0</v>
      </c>
      <c r="L62" s="35">
        <v>40</v>
      </c>
      <c r="M62" s="35">
        <v>36</v>
      </c>
      <c r="N62" s="35">
        <v>20</v>
      </c>
      <c r="O62" s="35">
        <v>0.4</v>
      </c>
    </row>
    <row r="63" spans="1:15">
      <c r="A63" s="4"/>
      <c r="B63" s="6" t="s">
        <v>334</v>
      </c>
      <c r="C63" s="6">
        <v>30</v>
      </c>
      <c r="D63" s="35">
        <v>5.5</v>
      </c>
      <c r="E63" s="35">
        <v>30</v>
      </c>
      <c r="F63" s="35">
        <v>61</v>
      </c>
      <c r="G63" s="35">
        <v>270</v>
      </c>
      <c r="H63" s="35">
        <v>0</v>
      </c>
      <c r="I63" s="35">
        <v>0</v>
      </c>
      <c r="J63" s="35">
        <v>0</v>
      </c>
      <c r="K63" s="35">
        <v>0</v>
      </c>
      <c r="L63" s="35">
        <v>6.25</v>
      </c>
      <c r="M63" s="35">
        <v>3</v>
      </c>
      <c r="N63" s="35">
        <v>1.5</v>
      </c>
      <c r="O63" s="56">
        <v>0.35</v>
      </c>
    </row>
    <row r="64" spans="1:15">
      <c r="A64" s="4"/>
      <c r="B64" s="6" t="s">
        <v>19</v>
      </c>
      <c r="C64" s="6"/>
      <c r="D64" s="32">
        <f>D62+D63</f>
        <v>6.5</v>
      </c>
      <c r="E64" s="32">
        <f t="shared" ref="E64:O64" si="2">E62+E63</f>
        <v>30</v>
      </c>
      <c r="F64" s="32">
        <f t="shared" si="2"/>
        <v>86.4</v>
      </c>
      <c r="G64" s="32">
        <f t="shared" si="2"/>
        <v>380</v>
      </c>
      <c r="H64" s="32">
        <f t="shared" si="2"/>
        <v>0.04</v>
      </c>
      <c r="I64" s="32">
        <f t="shared" si="2"/>
        <v>8</v>
      </c>
      <c r="J64" s="32">
        <f t="shared" si="2"/>
        <v>0</v>
      </c>
      <c r="K64" s="32">
        <f t="shared" si="2"/>
        <v>0</v>
      </c>
      <c r="L64" s="32">
        <f t="shared" si="2"/>
        <v>46.25</v>
      </c>
      <c r="M64" s="32">
        <f t="shared" si="2"/>
        <v>39</v>
      </c>
      <c r="N64" s="32">
        <f t="shared" si="2"/>
        <v>21.5</v>
      </c>
      <c r="O64" s="32">
        <f t="shared" si="2"/>
        <v>0.75</v>
      </c>
    </row>
    <row r="65" spans="1:15">
      <c r="A65" s="4"/>
      <c r="B65" s="6"/>
      <c r="C65" s="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1:15">
      <c r="A66" s="4"/>
      <c r="B66" s="6"/>
      <c r="C66" s="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>
      <c r="A67" s="4"/>
      <c r="B67" s="6" t="s">
        <v>21</v>
      </c>
      <c r="C67" s="6"/>
      <c r="D67" s="32">
        <f t="shared" ref="D67:O67" si="3">D24+D59+D64</f>
        <v>39.199999999999996</v>
      </c>
      <c r="E67" s="32">
        <f t="shared" si="3"/>
        <v>50.394999999999996</v>
      </c>
      <c r="F67" s="32">
        <f t="shared" si="3"/>
        <v>193.08</v>
      </c>
      <c r="G67" s="32">
        <f t="shared" si="3"/>
        <v>1116.8499999999999</v>
      </c>
      <c r="H67" s="32">
        <f t="shared" si="3"/>
        <v>0.48399999999999999</v>
      </c>
      <c r="I67" s="32">
        <f t="shared" si="3"/>
        <v>19.79</v>
      </c>
      <c r="J67" s="32">
        <f t="shared" si="3"/>
        <v>0.10350000000000001</v>
      </c>
      <c r="K67" s="32">
        <f t="shared" si="3"/>
        <v>4.6550000000000002</v>
      </c>
      <c r="L67" s="32">
        <f t="shared" si="3"/>
        <v>297.8</v>
      </c>
      <c r="M67" s="32">
        <f t="shared" si="3"/>
        <v>446.17650000000003</v>
      </c>
      <c r="N67" s="32">
        <f t="shared" si="3"/>
        <v>248.19999999999996</v>
      </c>
      <c r="O67" s="32">
        <f t="shared" si="3"/>
        <v>9.5449999999999999</v>
      </c>
    </row>
    <row r="68" spans="1:15" ht="17.25" customHeight="1"/>
  </sheetData>
  <mergeCells count="20">
    <mergeCell ref="D6:F6"/>
    <mergeCell ref="H6:K6"/>
    <mergeCell ref="L6:O6"/>
    <mergeCell ref="A6:A8"/>
    <mergeCell ref="B6:B8"/>
    <mergeCell ref="C6:C8"/>
    <mergeCell ref="G6:G8"/>
    <mergeCell ref="D7:D8"/>
    <mergeCell ref="E7:E8"/>
    <mergeCell ref="F7:F8"/>
    <mergeCell ref="N7:N8"/>
    <mergeCell ref="O7:O8"/>
    <mergeCell ref="C10:O10"/>
    <mergeCell ref="C26:O26"/>
    <mergeCell ref="H7:H8"/>
    <mergeCell ref="I7:I8"/>
    <mergeCell ref="J7:J8"/>
    <mergeCell ref="K7:K8"/>
    <mergeCell ref="L7:L8"/>
    <mergeCell ref="M7:M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U75"/>
  <sheetViews>
    <sheetView view="pageBreakPreview" topLeftCell="A34" zoomScaleSheetLayoutView="100" workbookViewId="0">
      <selection activeCell="A71" sqref="A71:O72"/>
    </sheetView>
  </sheetViews>
  <sheetFormatPr defaultRowHeight="15.75"/>
  <cols>
    <col min="1" max="1" width="9.42578125" style="8" customWidth="1"/>
    <col min="2" max="2" width="44.85546875" style="8" customWidth="1"/>
    <col min="3" max="3" width="11.140625" style="18" customWidth="1"/>
    <col min="4" max="4" width="7.140625" style="8" customWidth="1"/>
    <col min="5" max="5" width="7" style="8" customWidth="1"/>
    <col min="6" max="6" width="8" style="8" customWidth="1"/>
    <col min="7" max="7" width="10.140625" style="8" customWidth="1"/>
    <col min="8" max="8" width="6.28515625" style="8" customWidth="1"/>
    <col min="9" max="9" width="7.28515625" style="8" customWidth="1"/>
    <col min="10" max="10" width="6.42578125" style="8" customWidth="1"/>
    <col min="11" max="11" width="6.5703125" style="8" customWidth="1"/>
    <col min="12" max="12" width="8.140625" style="8" customWidth="1"/>
    <col min="13" max="13" width="9.5703125" style="8" customWidth="1"/>
    <col min="14" max="14" width="8.28515625" style="8" customWidth="1"/>
    <col min="15" max="15" width="8.140625" style="8" customWidth="1"/>
    <col min="16" max="16" width="9.140625" style="8" hidden="1" customWidth="1"/>
    <col min="17" max="16384" width="9.140625" style="8"/>
  </cols>
  <sheetData>
    <row r="1" spans="1:15">
      <c r="A1" s="8" t="s">
        <v>23</v>
      </c>
    </row>
    <row r="2" spans="1:15">
      <c r="A2" s="8" t="s">
        <v>92</v>
      </c>
    </row>
    <row r="3" spans="1:15">
      <c r="A3" s="8" t="s">
        <v>2</v>
      </c>
    </row>
    <row r="4" spans="1:15">
      <c r="A4" s="8" t="s">
        <v>318</v>
      </c>
    </row>
    <row r="6" spans="1:15">
      <c r="A6" s="64" t="s">
        <v>3</v>
      </c>
      <c r="B6" s="58" t="s">
        <v>126</v>
      </c>
      <c r="C6" s="58" t="s">
        <v>125</v>
      </c>
      <c r="D6" s="63" t="s">
        <v>17</v>
      </c>
      <c r="E6" s="63"/>
      <c r="F6" s="63"/>
      <c r="G6" s="58" t="s">
        <v>124</v>
      </c>
      <c r="H6" s="63" t="s">
        <v>7</v>
      </c>
      <c r="I6" s="63"/>
      <c r="J6" s="63"/>
      <c r="K6" s="63"/>
      <c r="L6" s="63" t="s">
        <v>12</v>
      </c>
      <c r="M6" s="63"/>
      <c r="N6" s="63"/>
      <c r="O6" s="63"/>
    </row>
    <row r="7" spans="1:15">
      <c r="A7" s="65"/>
      <c r="B7" s="67"/>
      <c r="C7" s="67"/>
      <c r="D7" s="58" t="s">
        <v>4</v>
      </c>
      <c r="E7" s="58" t="s">
        <v>5</v>
      </c>
      <c r="F7" s="58" t="s">
        <v>6</v>
      </c>
      <c r="G7" s="67"/>
      <c r="H7" s="58" t="s">
        <v>8</v>
      </c>
      <c r="I7" s="58" t="s">
        <v>9</v>
      </c>
      <c r="J7" s="58" t="s">
        <v>10</v>
      </c>
      <c r="K7" s="58" t="s">
        <v>11</v>
      </c>
      <c r="L7" s="58" t="s">
        <v>13</v>
      </c>
      <c r="M7" s="58" t="s">
        <v>14</v>
      </c>
      <c r="N7" s="58" t="s">
        <v>15</v>
      </c>
      <c r="O7" s="58" t="s">
        <v>16</v>
      </c>
    </row>
    <row r="8" spans="1:15">
      <c r="A8" s="6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>
      <c r="A9" s="1">
        <v>1</v>
      </c>
      <c r="B9" s="2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</row>
    <row r="10" spans="1:15">
      <c r="A10" s="9"/>
      <c r="B10" s="10" t="s">
        <v>18</v>
      </c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</row>
    <row r="11" spans="1:15">
      <c r="A11" s="4" t="s">
        <v>108</v>
      </c>
      <c r="B11" s="6" t="s">
        <v>109</v>
      </c>
      <c r="C11" s="16" t="s">
        <v>35</v>
      </c>
      <c r="D11" s="35">
        <v>24</v>
      </c>
      <c r="E11" s="35">
        <v>25.2</v>
      </c>
      <c r="F11" s="35">
        <v>23.9</v>
      </c>
      <c r="G11" s="35">
        <v>425</v>
      </c>
      <c r="H11" s="35">
        <v>7.0000000000000007E-2</v>
      </c>
      <c r="I11" s="35">
        <v>0.6</v>
      </c>
      <c r="J11" s="35">
        <v>0.2</v>
      </c>
      <c r="K11" s="35">
        <v>0.7</v>
      </c>
      <c r="L11" s="35">
        <v>297</v>
      </c>
      <c r="M11" s="35">
        <v>347</v>
      </c>
      <c r="N11" s="35">
        <v>38</v>
      </c>
      <c r="O11" s="35">
        <v>1</v>
      </c>
    </row>
    <row r="12" spans="1:15">
      <c r="A12" s="4"/>
      <c r="B12" s="7" t="s">
        <v>159</v>
      </c>
      <c r="C12" s="1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>
      <c r="A13" s="4"/>
      <c r="B13" s="7" t="s">
        <v>160</v>
      </c>
      <c r="C13" s="1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4"/>
      <c r="B14" s="7" t="s">
        <v>110</v>
      </c>
      <c r="C14" s="1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>
      <c r="A15" s="4"/>
      <c r="B15" s="7" t="s">
        <v>111</v>
      </c>
      <c r="C15" s="1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>
      <c r="A16" s="4"/>
      <c r="B16" s="7" t="s">
        <v>161</v>
      </c>
      <c r="C16" s="1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21">
      <c r="A17" s="4"/>
      <c r="B17" s="7" t="s">
        <v>112</v>
      </c>
      <c r="C17" s="1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21">
      <c r="A18" s="4"/>
      <c r="B18" s="7" t="s">
        <v>113</v>
      </c>
      <c r="C18" s="1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21">
      <c r="A19" s="4"/>
      <c r="B19" s="7" t="s">
        <v>114</v>
      </c>
      <c r="C19" s="1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21">
      <c r="A20" s="4" t="s">
        <v>53</v>
      </c>
      <c r="B20" s="6" t="s">
        <v>54</v>
      </c>
      <c r="C20" s="6">
        <v>20</v>
      </c>
      <c r="D20" s="35">
        <v>1.44</v>
      </c>
      <c r="E20" s="35">
        <v>1.6999999999999997</v>
      </c>
      <c r="F20" s="35">
        <v>11.099999999999998</v>
      </c>
      <c r="G20" s="35">
        <v>65.599999999999994</v>
      </c>
      <c r="H20" s="35">
        <v>1.3333333333333332E-2</v>
      </c>
      <c r="I20" s="35">
        <v>0.19999999999999998</v>
      </c>
      <c r="J20" s="35">
        <v>8.0000000000000002E-3</v>
      </c>
      <c r="K20" s="35">
        <v>3.9999999999999994E-2</v>
      </c>
      <c r="L20" s="35">
        <v>61.399999999999991</v>
      </c>
      <c r="M20" s="35">
        <v>43.8</v>
      </c>
      <c r="N20" s="35">
        <v>6.7999999999999989</v>
      </c>
      <c r="O20" s="35">
        <v>3.9999999999999994E-2</v>
      </c>
    </row>
    <row r="21" spans="1:21">
      <c r="A21" s="4" t="s">
        <v>242</v>
      </c>
      <c r="B21" s="6" t="s">
        <v>250</v>
      </c>
      <c r="C21" s="23" t="s">
        <v>35</v>
      </c>
      <c r="D21" s="35">
        <v>0.1</v>
      </c>
      <c r="E21" s="35">
        <v>0</v>
      </c>
      <c r="F21" s="35">
        <v>15.2</v>
      </c>
      <c r="G21" s="35">
        <v>61</v>
      </c>
      <c r="H21" s="35">
        <v>0.01</v>
      </c>
      <c r="I21" s="35">
        <v>2.8</v>
      </c>
      <c r="J21" s="35">
        <v>0</v>
      </c>
      <c r="K21" s="35">
        <v>0</v>
      </c>
      <c r="L21" s="35">
        <v>14.2</v>
      </c>
      <c r="M21" s="35">
        <v>4</v>
      </c>
      <c r="N21" s="35">
        <v>2</v>
      </c>
      <c r="O21" s="35">
        <v>0.4</v>
      </c>
    </row>
    <row r="22" spans="1:21">
      <c r="A22" s="4"/>
      <c r="B22" s="7" t="s">
        <v>243</v>
      </c>
      <c r="C22" s="22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21">
      <c r="A23" s="4"/>
      <c r="B23" s="7" t="s">
        <v>36</v>
      </c>
      <c r="C23" s="22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21">
      <c r="A24" s="4"/>
      <c r="B24" s="7" t="s">
        <v>249</v>
      </c>
      <c r="C24" s="19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43"/>
    </row>
    <row r="25" spans="1:21">
      <c r="A25" s="4"/>
      <c r="B25" s="6"/>
      <c r="C25" s="23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21">
      <c r="A26" s="4" t="s">
        <v>37</v>
      </c>
      <c r="B26" s="6" t="s">
        <v>38</v>
      </c>
      <c r="C26" s="6">
        <v>20</v>
      </c>
      <c r="D26" s="35">
        <v>2.25</v>
      </c>
      <c r="E26" s="35">
        <v>0.86999999999999988</v>
      </c>
      <c r="F26" s="35">
        <v>15.419999999999998</v>
      </c>
      <c r="G26" s="35">
        <v>78.599999999999994</v>
      </c>
      <c r="H26" s="35">
        <v>2.9999999999999995E-2</v>
      </c>
      <c r="I26" s="35">
        <v>0</v>
      </c>
      <c r="J26" s="35">
        <v>0</v>
      </c>
      <c r="K26" s="35">
        <v>0.51</v>
      </c>
      <c r="L26" s="35">
        <v>5.6999999999999993</v>
      </c>
      <c r="M26" s="35">
        <v>19.5</v>
      </c>
      <c r="N26" s="35">
        <v>3.8999999999999995</v>
      </c>
      <c r="O26" s="35">
        <v>0.36</v>
      </c>
    </row>
    <row r="27" spans="1:21">
      <c r="A27" s="4"/>
      <c r="B27" s="6"/>
      <c r="C27" s="6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21" ht="18" customHeight="1">
      <c r="A28" s="4"/>
      <c r="B28" s="6" t="s">
        <v>19</v>
      </c>
      <c r="C28" s="6"/>
      <c r="D28" s="32">
        <f t="shared" ref="D28:O28" si="0">SUM(D11:D27)</f>
        <v>27.790000000000003</v>
      </c>
      <c r="E28" s="32">
        <f t="shared" si="0"/>
        <v>27.77</v>
      </c>
      <c r="F28" s="32">
        <f t="shared" si="0"/>
        <v>65.62</v>
      </c>
      <c r="G28" s="32">
        <f t="shared" si="0"/>
        <v>630.20000000000005</v>
      </c>
      <c r="H28" s="32">
        <f t="shared" si="0"/>
        <v>0.12333333333333334</v>
      </c>
      <c r="I28" s="32">
        <f t="shared" si="0"/>
        <v>3.5999999999999996</v>
      </c>
      <c r="J28" s="32">
        <f t="shared" si="0"/>
        <v>0.20800000000000002</v>
      </c>
      <c r="K28" s="32">
        <f t="shared" si="0"/>
        <v>1.25</v>
      </c>
      <c r="L28" s="32">
        <f t="shared" si="0"/>
        <v>378.29999999999995</v>
      </c>
      <c r="M28" s="32">
        <f t="shared" si="0"/>
        <v>414.3</v>
      </c>
      <c r="N28" s="32">
        <f t="shared" si="0"/>
        <v>50.699999999999996</v>
      </c>
      <c r="O28" s="32">
        <f t="shared" si="0"/>
        <v>1.7999999999999998</v>
      </c>
    </row>
    <row r="29" spans="1:21" ht="14.25" customHeight="1">
      <c r="A29" s="4"/>
      <c r="B29" s="4"/>
      <c r="C29" s="6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21">
      <c r="A30" s="4"/>
      <c r="B30" s="5" t="s">
        <v>20</v>
      </c>
      <c r="C30" s="6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U30" s="8" t="s">
        <v>267</v>
      </c>
    </row>
    <row r="31" spans="1:21">
      <c r="A31" s="12" t="s">
        <v>78</v>
      </c>
      <c r="B31" s="6" t="s">
        <v>79</v>
      </c>
      <c r="C31" s="22">
        <v>80</v>
      </c>
      <c r="D31" s="35">
        <v>0.78</v>
      </c>
      <c r="E31" s="35">
        <v>6.48</v>
      </c>
      <c r="F31" s="35">
        <v>4.08</v>
      </c>
      <c r="G31" s="35">
        <v>78</v>
      </c>
      <c r="H31" s="35">
        <v>2.4E-2</v>
      </c>
      <c r="I31" s="35">
        <v>5.04</v>
      </c>
      <c r="J31" s="35">
        <v>0</v>
      </c>
      <c r="K31" s="35">
        <v>2.76</v>
      </c>
      <c r="L31" s="35">
        <v>13.8</v>
      </c>
      <c r="M31" s="35">
        <v>24</v>
      </c>
      <c r="N31" s="35">
        <v>10.8</v>
      </c>
      <c r="O31" s="35">
        <v>0.48</v>
      </c>
    </row>
    <row r="32" spans="1:21">
      <c r="A32" s="7"/>
      <c r="B32" s="7" t="s">
        <v>122</v>
      </c>
      <c r="C32" s="2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6">
      <c r="A33" s="7"/>
      <c r="B33" s="7" t="s">
        <v>86</v>
      </c>
      <c r="C33" s="2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6">
      <c r="A34" s="7"/>
      <c r="B34" s="7" t="s">
        <v>87</v>
      </c>
      <c r="C34" s="2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6">
      <c r="A35" s="7"/>
      <c r="B35" s="7" t="s">
        <v>88</v>
      </c>
      <c r="C35" s="2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6">
      <c r="A36" s="7"/>
      <c r="B36" s="7" t="s">
        <v>89</v>
      </c>
      <c r="C36" s="22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6">
      <c r="A37" s="7"/>
      <c r="B37" s="7" t="s">
        <v>90</v>
      </c>
      <c r="C37" s="22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6">
      <c r="A38" s="4" t="s">
        <v>326</v>
      </c>
      <c r="B38" s="6" t="s">
        <v>327</v>
      </c>
      <c r="C38" s="6">
        <v>250</v>
      </c>
      <c r="D38" s="35">
        <v>2.5</v>
      </c>
      <c r="E38" s="35">
        <v>4.8250000000000002</v>
      </c>
      <c r="F38" s="35">
        <v>15.15</v>
      </c>
      <c r="G38" s="35">
        <v>143.5</v>
      </c>
      <c r="H38" s="35">
        <v>0.185</v>
      </c>
      <c r="I38" s="35">
        <v>12.125</v>
      </c>
      <c r="J38" s="35">
        <v>4.4999999999999998E-2</v>
      </c>
      <c r="K38" s="35">
        <v>0.35</v>
      </c>
      <c r="L38" s="35">
        <v>43.25</v>
      </c>
      <c r="M38" s="35">
        <v>185.25</v>
      </c>
      <c r="N38" s="35">
        <v>57</v>
      </c>
      <c r="O38" s="35">
        <v>1.575</v>
      </c>
    </row>
    <row r="39" spans="1:16">
      <c r="A39" s="4"/>
      <c r="B39" s="7" t="s">
        <v>328</v>
      </c>
      <c r="C39" s="6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6">
      <c r="A40" s="4"/>
      <c r="B40" s="7" t="s">
        <v>329</v>
      </c>
      <c r="C40" s="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6">
      <c r="A41" s="4"/>
      <c r="B41" s="7" t="s">
        <v>330</v>
      </c>
      <c r="C41" s="6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6">
      <c r="A42" s="4"/>
      <c r="B42" s="7" t="s">
        <v>331</v>
      </c>
      <c r="C42" s="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6">
      <c r="A43" s="4"/>
      <c r="B43" s="7" t="s">
        <v>332</v>
      </c>
      <c r="C43" s="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6" hidden="1">
      <c r="A44" s="4"/>
      <c r="B44" s="7"/>
      <c r="C44" s="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6" hidden="1">
      <c r="A45" s="4"/>
      <c r="B45" s="7"/>
      <c r="C45" s="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6" hidden="1">
      <c r="A46" s="4"/>
      <c r="B46" s="7"/>
      <c r="C46" s="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11"/>
    </row>
    <row r="47" spans="1:16">
      <c r="A47" s="4"/>
      <c r="B47" s="6"/>
      <c r="C47" s="22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6">
      <c r="A48" s="4" t="s">
        <v>312</v>
      </c>
      <c r="B48" s="6" t="s">
        <v>313</v>
      </c>
      <c r="C48" s="6">
        <v>100</v>
      </c>
      <c r="D48" s="35">
        <v>18</v>
      </c>
      <c r="E48" s="35">
        <v>13.8</v>
      </c>
      <c r="F48" s="35">
        <v>4.3</v>
      </c>
      <c r="G48" s="35">
        <v>213</v>
      </c>
      <c r="H48" s="35">
        <v>0.28999999999999998</v>
      </c>
      <c r="I48" s="35">
        <v>8.5</v>
      </c>
      <c r="J48" s="35">
        <v>8.0399999999999991</v>
      </c>
      <c r="K48" s="35">
        <v>5.4</v>
      </c>
      <c r="L48" s="35">
        <v>23</v>
      </c>
      <c r="M48" s="35">
        <v>316</v>
      </c>
      <c r="N48" s="35">
        <v>18</v>
      </c>
      <c r="O48" s="35">
        <v>6.7</v>
      </c>
    </row>
    <row r="49" spans="1:15">
      <c r="A49" s="4"/>
      <c r="B49" s="7" t="s">
        <v>314</v>
      </c>
      <c r="C49" s="6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>
      <c r="A50" s="4"/>
      <c r="B50" s="7" t="s">
        <v>315</v>
      </c>
      <c r="C50" s="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>
      <c r="A51" s="4"/>
      <c r="B51" s="7" t="s">
        <v>316</v>
      </c>
      <c r="C51" s="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hidden="1">
      <c r="A52" s="4"/>
      <c r="B52" s="17"/>
      <c r="C52" s="19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hidden="1">
      <c r="A53" s="4"/>
      <c r="B53" s="7"/>
      <c r="C53" s="19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idden="1">
      <c r="A54" s="4"/>
      <c r="B54" s="7"/>
      <c r="C54" s="19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 hidden="1">
      <c r="A55" s="4"/>
      <c r="B55" s="7"/>
      <c r="C55" s="19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>
      <c r="A56" s="4" t="s">
        <v>222</v>
      </c>
      <c r="B56" s="6" t="s">
        <v>77</v>
      </c>
      <c r="C56" s="6">
        <v>180</v>
      </c>
      <c r="D56" s="39">
        <v>5.6550000000000002</v>
      </c>
      <c r="E56" s="39">
        <v>0.67499999999999993</v>
      </c>
      <c r="F56" s="39">
        <v>29.04</v>
      </c>
      <c r="G56" s="39">
        <v>144.9</v>
      </c>
      <c r="H56" s="39">
        <v>5.6999999999999995E-2</v>
      </c>
      <c r="I56" s="39">
        <v>0.15</v>
      </c>
      <c r="J56" s="39">
        <v>0</v>
      </c>
      <c r="K56" s="39">
        <v>0.79499999999999993</v>
      </c>
      <c r="L56" s="39">
        <v>5.7</v>
      </c>
      <c r="M56" s="39">
        <v>35.699999999999996</v>
      </c>
      <c r="N56" s="39">
        <v>8.1</v>
      </c>
      <c r="O56" s="42">
        <v>0.78</v>
      </c>
    </row>
    <row r="57" spans="1:15">
      <c r="A57" s="4"/>
      <c r="B57" s="7" t="s">
        <v>44</v>
      </c>
      <c r="C57" s="22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>
      <c r="A58" s="4"/>
      <c r="B58" s="7" t="s">
        <v>45</v>
      </c>
      <c r="C58" s="22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>
      <c r="A59" s="4"/>
      <c r="B59" s="7" t="s">
        <v>46</v>
      </c>
      <c r="C59" s="22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1:15">
      <c r="A60" s="4"/>
      <c r="B60" s="7"/>
      <c r="C60" s="19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1:15">
      <c r="A61" s="4"/>
      <c r="B61" s="7"/>
      <c r="C61" s="19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>
      <c r="A62" s="4" t="s">
        <v>251</v>
      </c>
      <c r="B62" s="22" t="s">
        <v>252</v>
      </c>
      <c r="C62" s="22">
        <v>200</v>
      </c>
      <c r="D62" s="35">
        <v>0.5</v>
      </c>
      <c r="E62" s="35">
        <v>0.2</v>
      </c>
      <c r="F62" s="35">
        <v>22.2</v>
      </c>
      <c r="G62" s="35">
        <v>93</v>
      </c>
      <c r="H62" s="35">
        <v>0.01</v>
      </c>
      <c r="I62" s="35">
        <v>11.6</v>
      </c>
      <c r="J62" s="35">
        <v>0</v>
      </c>
      <c r="K62" s="35">
        <v>0.1</v>
      </c>
      <c r="L62" s="35">
        <v>19</v>
      </c>
      <c r="M62" s="35">
        <v>12</v>
      </c>
      <c r="N62" s="35">
        <v>8</v>
      </c>
      <c r="O62" s="35">
        <v>0.8</v>
      </c>
    </row>
    <row r="63" spans="1:15">
      <c r="A63" s="4"/>
      <c r="B63" s="7" t="s">
        <v>253</v>
      </c>
      <c r="C63" s="19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>
      <c r="A64" s="4"/>
      <c r="B64" s="7" t="s">
        <v>254</v>
      </c>
      <c r="C64" s="19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>
      <c r="A65" s="4"/>
      <c r="B65" s="7" t="s">
        <v>248</v>
      </c>
      <c r="C65" s="19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>
      <c r="A66" s="4"/>
      <c r="B66" s="6"/>
      <c r="C66" s="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>
      <c r="A67" s="4" t="s">
        <v>34</v>
      </c>
      <c r="B67" s="6" t="s">
        <v>33</v>
      </c>
      <c r="C67" s="6">
        <v>30</v>
      </c>
      <c r="D67" s="35">
        <v>1.98</v>
      </c>
      <c r="E67" s="35">
        <v>0.36</v>
      </c>
      <c r="F67" s="35">
        <v>10.02</v>
      </c>
      <c r="G67" s="35">
        <v>52.2</v>
      </c>
      <c r="H67" s="35">
        <v>5.3999999999999992E-2</v>
      </c>
      <c r="I67" s="35">
        <v>0</v>
      </c>
      <c r="J67" s="35">
        <v>0</v>
      </c>
      <c r="K67" s="35">
        <v>0.41999999999999993</v>
      </c>
      <c r="L67" s="35">
        <v>10.5</v>
      </c>
      <c r="M67" s="35">
        <v>47.400000000000006</v>
      </c>
      <c r="N67" s="35">
        <v>14.100000000000001</v>
      </c>
      <c r="O67" s="35">
        <v>1.17</v>
      </c>
    </row>
    <row r="68" spans="1:15">
      <c r="A68" s="4"/>
      <c r="B68" s="6" t="s">
        <v>19</v>
      </c>
      <c r="C68" s="6"/>
      <c r="D68" s="32">
        <f t="shared" ref="D68:O68" si="1">SUM(D31:D67)</f>
        <v>29.415000000000003</v>
      </c>
      <c r="E68" s="32">
        <f t="shared" si="1"/>
        <v>26.34</v>
      </c>
      <c r="F68" s="32">
        <f t="shared" si="1"/>
        <v>84.789999999999992</v>
      </c>
      <c r="G68" s="32">
        <f t="shared" si="1"/>
        <v>724.6</v>
      </c>
      <c r="H68" s="32">
        <f t="shared" si="1"/>
        <v>0.62000000000000011</v>
      </c>
      <c r="I68" s="32">
        <f t="shared" si="1"/>
        <v>37.414999999999999</v>
      </c>
      <c r="J68" s="32">
        <f t="shared" si="1"/>
        <v>8.0849999999999991</v>
      </c>
      <c r="K68" s="32">
        <f t="shared" si="1"/>
        <v>9.8249999999999993</v>
      </c>
      <c r="L68" s="32">
        <f t="shared" si="1"/>
        <v>115.25</v>
      </c>
      <c r="M68" s="32">
        <f t="shared" si="1"/>
        <v>620.35</v>
      </c>
      <c r="N68" s="32">
        <f t="shared" si="1"/>
        <v>116</v>
      </c>
      <c r="O68" s="32">
        <f t="shared" si="1"/>
        <v>11.504999999999999</v>
      </c>
    </row>
    <row r="69" spans="1:15">
      <c r="A69" s="4"/>
      <c r="B69" s="6"/>
      <c r="C69" s="6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>
      <c r="A70" s="4"/>
      <c r="B70" s="5" t="s">
        <v>241</v>
      </c>
      <c r="C70" s="6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1" spans="1:15">
      <c r="A71" s="4" t="s">
        <v>215</v>
      </c>
      <c r="B71" s="6" t="s">
        <v>340</v>
      </c>
      <c r="C71" s="6">
        <v>200</v>
      </c>
      <c r="D71" s="35">
        <v>5.4</v>
      </c>
      <c r="E71" s="35">
        <v>5</v>
      </c>
      <c r="F71" s="35">
        <v>21.6</v>
      </c>
      <c r="G71" s="35">
        <v>158</v>
      </c>
      <c r="H71" s="35">
        <v>0.06</v>
      </c>
      <c r="I71" s="35">
        <v>1.8</v>
      </c>
      <c r="J71" s="35">
        <v>40</v>
      </c>
      <c r="K71" s="35">
        <v>0</v>
      </c>
      <c r="L71" s="35">
        <v>242</v>
      </c>
      <c r="M71" s="35">
        <v>188</v>
      </c>
      <c r="N71" s="35">
        <v>30</v>
      </c>
      <c r="O71" s="35">
        <v>0.2</v>
      </c>
    </row>
    <row r="72" spans="1:15">
      <c r="A72" s="4" t="s">
        <v>341</v>
      </c>
      <c r="B72" s="6" t="s">
        <v>342</v>
      </c>
      <c r="C72" s="22">
        <v>60</v>
      </c>
      <c r="D72" s="35">
        <v>4.8</v>
      </c>
      <c r="E72" s="35">
        <v>2</v>
      </c>
      <c r="F72" s="35">
        <v>33.5</v>
      </c>
      <c r="G72" s="35">
        <v>171</v>
      </c>
      <c r="H72" s="35">
        <v>0.06</v>
      </c>
      <c r="I72" s="35">
        <v>0</v>
      </c>
      <c r="J72" s="35">
        <v>0.01</v>
      </c>
      <c r="K72" s="35">
        <v>0.9</v>
      </c>
      <c r="L72" s="35">
        <v>9</v>
      </c>
      <c r="M72" s="35">
        <v>36</v>
      </c>
      <c r="N72" s="35">
        <v>7</v>
      </c>
      <c r="O72" s="35">
        <v>0.5</v>
      </c>
    </row>
    <row r="73" spans="1:15">
      <c r="A73" s="4"/>
      <c r="B73" s="6" t="s">
        <v>19</v>
      </c>
      <c r="C73" s="6"/>
      <c r="D73" s="32">
        <f>D71+D72</f>
        <v>10.199999999999999</v>
      </c>
      <c r="E73" s="32">
        <f t="shared" ref="E73:O73" si="2">E71+E72</f>
        <v>7</v>
      </c>
      <c r="F73" s="32">
        <f t="shared" si="2"/>
        <v>55.1</v>
      </c>
      <c r="G73" s="32">
        <f t="shared" si="2"/>
        <v>329</v>
      </c>
      <c r="H73" s="32">
        <f t="shared" si="2"/>
        <v>0.12</v>
      </c>
      <c r="I73" s="32">
        <f t="shared" si="2"/>
        <v>1.8</v>
      </c>
      <c r="J73" s="32">
        <f t="shared" si="2"/>
        <v>40.01</v>
      </c>
      <c r="K73" s="32">
        <f t="shared" si="2"/>
        <v>0.9</v>
      </c>
      <c r="L73" s="32">
        <f t="shared" si="2"/>
        <v>251</v>
      </c>
      <c r="M73" s="32">
        <f t="shared" si="2"/>
        <v>224</v>
      </c>
      <c r="N73" s="32">
        <f t="shared" si="2"/>
        <v>37</v>
      </c>
      <c r="O73" s="32">
        <f t="shared" si="2"/>
        <v>0.7</v>
      </c>
    </row>
    <row r="74" spans="1:15">
      <c r="A74" s="4"/>
      <c r="B74" s="6"/>
      <c r="C74" s="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>
      <c r="A75" s="4"/>
      <c r="B75" s="6" t="s">
        <v>21</v>
      </c>
      <c r="C75" s="6"/>
      <c r="D75" s="32">
        <f t="shared" ref="D75:O75" si="3">D73+D68+D28</f>
        <v>67.405000000000001</v>
      </c>
      <c r="E75" s="32">
        <f t="shared" si="3"/>
        <v>61.11</v>
      </c>
      <c r="F75" s="32">
        <f t="shared" si="3"/>
        <v>205.51</v>
      </c>
      <c r="G75" s="32">
        <f t="shared" si="3"/>
        <v>1683.8</v>
      </c>
      <c r="H75" s="32">
        <f t="shared" si="3"/>
        <v>0.8633333333333334</v>
      </c>
      <c r="I75" s="32">
        <f t="shared" si="3"/>
        <v>42.814999999999998</v>
      </c>
      <c r="J75" s="32">
        <f t="shared" si="3"/>
        <v>48.302999999999997</v>
      </c>
      <c r="K75" s="32">
        <f t="shared" si="3"/>
        <v>11.975</v>
      </c>
      <c r="L75" s="32">
        <f t="shared" si="3"/>
        <v>744.55</v>
      </c>
      <c r="M75" s="32">
        <f t="shared" si="3"/>
        <v>1258.6500000000001</v>
      </c>
      <c r="N75" s="32">
        <f t="shared" si="3"/>
        <v>203.7</v>
      </c>
      <c r="O75" s="32">
        <f t="shared" si="3"/>
        <v>14.004999999999999</v>
      </c>
    </row>
  </sheetData>
  <mergeCells count="19">
    <mergeCell ref="D6:F6"/>
    <mergeCell ref="H6:K6"/>
    <mergeCell ref="L6:O6"/>
    <mergeCell ref="A6:A8"/>
    <mergeCell ref="B6:B8"/>
    <mergeCell ref="C6:C8"/>
    <mergeCell ref="G6:G8"/>
    <mergeCell ref="D7:D8"/>
    <mergeCell ref="E7:E8"/>
    <mergeCell ref="F7:F8"/>
    <mergeCell ref="N7:N8"/>
    <mergeCell ref="O7:O8"/>
    <mergeCell ref="C10:O10"/>
    <mergeCell ref="H7:H8"/>
    <mergeCell ref="I7:I8"/>
    <mergeCell ref="J7:J8"/>
    <mergeCell ref="K7:K8"/>
    <mergeCell ref="L7:L8"/>
    <mergeCell ref="M7:M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U75"/>
  <sheetViews>
    <sheetView view="pageBreakPreview" topLeftCell="A40" zoomScaleSheetLayoutView="100" workbookViewId="0">
      <selection activeCell="A71" sqref="A71:O72"/>
    </sheetView>
  </sheetViews>
  <sheetFormatPr defaultRowHeight="15.75"/>
  <cols>
    <col min="1" max="1" width="8.28515625" style="8" customWidth="1"/>
    <col min="2" max="2" width="41" style="8" customWidth="1"/>
    <col min="3" max="3" width="9.140625" style="18"/>
    <col min="4" max="4" width="7.140625" style="8" customWidth="1"/>
    <col min="5" max="5" width="7" style="8" customWidth="1"/>
    <col min="6" max="6" width="7.7109375" style="8" customWidth="1"/>
    <col min="7" max="7" width="10.140625" style="8" customWidth="1"/>
    <col min="8" max="8" width="6.28515625" style="8" customWidth="1"/>
    <col min="9" max="9" width="6" style="8" customWidth="1"/>
    <col min="10" max="10" width="6.42578125" style="8" customWidth="1"/>
    <col min="11" max="11" width="6.5703125" style="8" customWidth="1"/>
    <col min="12" max="12" width="7.28515625" style="8" customWidth="1"/>
    <col min="13" max="13" width="7" style="8" customWidth="1"/>
    <col min="14" max="14" width="7.28515625" style="8" customWidth="1"/>
    <col min="15" max="15" width="6.28515625" style="8" customWidth="1"/>
    <col min="16" max="16384" width="9.140625" style="8"/>
  </cols>
  <sheetData>
    <row r="1" spans="1:15">
      <c r="A1" s="8" t="s">
        <v>24</v>
      </c>
    </row>
    <row r="2" spans="1:15">
      <c r="A2" s="8" t="s">
        <v>92</v>
      </c>
    </row>
    <row r="3" spans="1:15">
      <c r="A3" s="8" t="s">
        <v>2</v>
      </c>
    </row>
    <row r="4" spans="1:15">
      <c r="A4" s="8" t="s">
        <v>318</v>
      </c>
    </row>
    <row r="6" spans="1:15">
      <c r="A6" s="64" t="s">
        <v>3</v>
      </c>
      <c r="B6" s="58" t="s">
        <v>126</v>
      </c>
      <c r="C6" s="58" t="s">
        <v>125</v>
      </c>
      <c r="D6" s="63" t="s">
        <v>17</v>
      </c>
      <c r="E6" s="63"/>
      <c r="F6" s="63"/>
      <c r="G6" s="58" t="s">
        <v>124</v>
      </c>
      <c r="H6" s="63" t="s">
        <v>7</v>
      </c>
      <c r="I6" s="63"/>
      <c r="J6" s="63"/>
      <c r="K6" s="63"/>
      <c r="L6" s="63" t="s">
        <v>12</v>
      </c>
      <c r="M6" s="63"/>
      <c r="N6" s="63"/>
      <c r="O6" s="63"/>
    </row>
    <row r="7" spans="1:15">
      <c r="A7" s="65"/>
      <c r="B7" s="67"/>
      <c r="C7" s="67"/>
      <c r="D7" s="58" t="s">
        <v>4</v>
      </c>
      <c r="E7" s="58" t="s">
        <v>5</v>
      </c>
      <c r="F7" s="58" t="s">
        <v>6</v>
      </c>
      <c r="G7" s="67"/>
      <c r="H7" s="58" t="s">
        <v>8</v>
      </c>
      <c r="I7" s="58" t="s">
        <v>9</v>
      </c>
      <c r="J7" s="58" t="s">
        <v>10</v>
      </c>
      <c r="K7" s="58" t="s">
        <v>11</v>
      </c>
      <c r="L7" s="58" t="s">
        <v>13</v>
      </c>
      <c r="M7" s="58" t="s">
        <v>14</v>
      </c>
      <c r="N7" s="58" t="s">
        <v>15</v>
      </c>
      <c r="O7" s="58" t="s">
        <v>16</v>
      </c>
    </row>
    <row r="8" spans="1:15">
      <c r="A8" s="6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>
      <c r="A9" s="1">
        <v>1</v>
      </c>
      <c r="B9" s="2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</row>
    <row r="10" spans="1:15">
      <c r="A10" s="4"/>
      <c r="B10" s="5" t="s">
        <v>18</v>
      </c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</row>
    <row r="11" spans="1:15">
      <c r="A11" s="4" t="s">
        <v>163</v>
      </c>
      <c r="B11" s="6" t="s">
        <v>162</v>
      </c>
      <c r="C11" s="6">
        <v>200</v>
      </c>
      <c r="D11" s="35">
        <v>14.654999999999999</v>
      </c>
      <c r="E11" s="35">
        <v>6.4649999999999999</v>
      </c>
      <c r="F11" s="35">
        <v>24.3</v>
      </c>
      <c r="G11" s="35">
        <v>172.04999999999998</v>
      </c>
      <c r="H11" s="35">
        <v>4.8000000000000001E-2</v>
      </c>
      <c r="I11" s="35">
        <v>1.155</v>
      </c>
      <c r="J11" s="35">
        <v>4.0500000000000001E-2</v>
      </c>
      <c r="K11" s="35">
        <v>0.13500000000000001</v>
      </c>
      <c r="L11" s="35">
        <v>107.55</v>
      </c>
      <c r="M11" s="35">
        <v>113.85</v>
      </c>
      <c r="N11" s="35">
        <v>23.7</v>
      </c>
      <c r="O11" s="35">
        <v>0.33</v>
      </c>
    </row>
    <row r="12" spans="1:15">
      <c r="A12" s="4"/>
      <c r="B12" s="7" t="s">
        <v>164</v>
      </c>
      <c r="C12" s="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>
      <c r="A13" s="4"/>
      <c r="B13" s="7" t="s">
        <v>165</v>
      </c>
      <c r="C13" s="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>
      <c r="A14" s="4"/>
      <c r="B14" s="7" t="s">
        <v>166</v>
      </c>
      <c r="C14" s="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>
      <c r="A15" s="4"/>
      <c r="B15" s="7" t="s">
        <v>167</v>
      </c>
      <c r="C15" s="1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>
      <c r="A16" s="4" t="s">
        <v>48</v>
      </c>
      <c r="B16" s="6" t="s">
        <v>49</v>
      </c>
      <c r="C16" s="6">
        <v>200</v>
      </c>
      <c r="D16" s="35">
        <v>3.2</v>
      </c>
      <c r="E16" s="35">
        <v>2.7</v>
      </c>
      <c r="F16" s="35">
        <v>15.9</v>
      </c>
      <c r="G16" s="35">
        <v>79</v>
      </c>
      <c r="H16" s="35">
        <v>0.04</v>
      </c>
      <c r="I16" s="35">
        <v>1.3</v>
      </c>
      <c r="J16" s="35">
        <v>0.02</v>
      </c>
      <c r="K16" s="35">
        <v>0</v>
      </c>
      <c r="L16" s="35">
        <v>126</v>
      </c>
      <c r="M16" s="35">
        <v>90</v>
      </c>
      <c r="N16" s="35">
        <v>14</v>
      </c>
      <c r="O16" s="35">
        <v>0.1</v>
      </c>
    </row>
    <row r="17" spans="1:21">
      <c r="A17" s="4"/>
      <c r="B17" s="7" t="s">
        <v>50</v>
      </c>
      <c r="C17" s="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21">
      <c r="A18" s="4"/>
      <c r="B18" s="7" t="s">
        <v>51</v>
      </c>
      <c r="C18" s="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21">
      <c r="A19" s="4"/>
      <c r="B19" s="7" t="s">
        <v>52</v>
      </c>
      <c r="C19" s="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21">
      <c r="A20" s="4" t="s">
        <v>202</v>
      </c>
      <c r="B20" s="31" t="s">
        <v>283</v>
      </c>
      <c r="C20" s="6">
        <v>35</v>
      </c>
      <c r="D20" s="39">
        <v>7.9</v>
      </c>
      <c r="E20" s="39">
        <v>15.7</v>
      </c>
      <c r="F20" s="39">
        <v>15</v>
      </c>
      <c r="G20" s="39">
        <v>235</v>
      </c>
      <c r="H20" s="39">
        <v>0.03</v>
      </c>
      <c r="I20" s="39">
        <v>0.1</v>
      </c>
      <c r="J20" s="39">
        <v>0.05</v>
      </c>
      <c r="K20" s="39">
        <v>0.4</v>
      </c>
      <c r="L20" s="39">
        <v>105</v>
      </c>
      <c r="M20" s="39">
        <v>80</v>
      </c>
      <c r="N20" s="39">
        <v>9</v>
      </c>
      <c r="O20" s="39">
        <v>0.4</v>
      </c>
    </row>
    <row r="21" spans="1:21">
      <c r="A21" s="4"/>
      <c r="B21" s="7"/>
      <c r="C21" s="6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21">
      <c r="A22" s="4"/>
      <c r="B22" s="7" t="s">
        <v>39</v>
      </c>
      <c r="C22" s="6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21">
      <c r="A23" s="4"/>
      <c r="B23" s="7" t="s">
        <v>203</v>
      </c>
      <c r="C23" s="6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21">
      <c r="A24" s="4"/>
      <c r="B24" s="7"/>
      <c r="C24" s="6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21">
      <c r="A25" s="4" t="s">
        <v>259</v>
      </c>
      <c r="B25" s="6" t="s">
        <v>268</v>
      </c>
      <c r="C25" s="22">
        <v>200</v>
      </c>
      <c r="D25" s="35">
        <v>1</v>
      </c>
      <c r="E25" s="35">
        <v>0.2</v>
      </c>
      <c r="F25" s="35">
        <v>20.2</v>
      </c>
      <c r="G25" s="35">
        <v>92</v>
      </c>
      <c r="H25" s="35">
        <v>0.04</v>
      </c>
      <c r="I25" s="35">
        <v>4</v>
      </c>
      <c r="J25" s="35">
        <v>0</v>
      </c>
      <c r="K25" s="35">
        <v>0</v>
      </c>
      <c r="L25" s="35">
        <v>14</v>
      </c>
      <c r="M25" s="35">
        <v>14</v>
      </c>
      <c r="N25" s="35">
        <v>8</v>
      </c>
      <c r="O25" s="35">
        <v>2.8</v>
      </c>
    </row>
    <row r="26" spans="1:21">
      <c r="A26" s="4"/>
      <c r="B26" s="6"/>
      <c r="C26" s="6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21">
      <c r="A27" s="4"/>
      <c r="B27" s="6" t="s">
        <v>19</v>
      </c>
      <c r="C27" s="6"/>
      <c r="D27" s="32">
        <f>SUM(D11:D26)</f>
        <v>26.755000000000003</v>
      </c>
      <c r="E27" s="32">
        <f t="shared" ref="E27:O27" si="0">SUM(E11:E26)</f>
        <v>25.064999999999998</v>
      </c>
      <c r="F27" s="32">
        <f t="shared" si="0"/>
        <v>75.400000000000006</v>
      </c>
      <c r="G27" s="32">
        <f t="shared" si="0"/>
        <v>578.04999999999995</v>
      </c>
      <c r="H27" s="32">
        <f t="shared" si="0"/>
        <v>0.158</v>
      </c>
      <c r="I27" s="32">
        <f t="shared" si="0"/>
        <v>6.5549999999999997</v>
      </c>
      <c r="J27" s="32">
        <f t="shared" si="0"/>
        <v>0.1105</v>
      </c>
      <c r="K27" s="32">
        <f t="shared" si="0"/>
        <v>0.53500000000000003</v>
      </c>
      <c r="L27" s="32">
        <f t="shared" si="0"/>
        <v>352.55</v>
      </c>
      <c r="M27" s="32">
        <f t="shared" si="0"/>
        <v>297.85000000000002</v>
      </c>
      <c r="N27" s="32">
        <f t="shared" si="0"/>
        <v>54.7</v>
      </c>
      <c r="O27" s="32">
        <f t="shared" si="0"/>
        <v>3.63</v>
      </c>
    </row>
    <row r="28" spans="1:21">
      <c r="A28" s="4"/>
      <c r="B28" s="4"/>
      <c r="C28" s="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21">
      <c r="A29" s="4"/>
      <c r="B29" s="5" t="s">
        <v>20</v>
      </c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21">
      <c r="A30" s="12" t="s">
        <v>210</v>
      </c>
      <c r="B30" s="6" t="s">
        <v>211</v>
      </c>
      <c r="C30" s="22">
        <v>80</v>
      </c>
      <c r="D30" s="35">
        <v>0.66</v>
      </c>
      <c r="E30" s="35">
        <v>6.06</v>
      </c>
      <c r="F30" s="35">
        <v>6.3599999999999994</v>
      </c>
      <c r="G30" s="35">
        <v>82.8</v>
      </c>
      <c r="H30" s="35">
        <v>2.4E-2</v>
      </c>
      <c r="I30" s="35">
        <v>9.24</v>
      </c>
      <c r="J30" s="35">
        <v>0</v>
      </c>
      <c r="K30" s="35">
        <v>2.76</v>
      </c>
      <c r="L30" s="35">
        <v>18</v>
      </c>
      <c r="M30" s="35">
        <v>17.399999999999999</v>
      </c>
      <c r="N30" s="35">
        <v>10.799999999999999</v>
      </c>
      <c r="O30" s="35">
        <v>0.54</v>
      </c>
    </row>
    <row r="31" spans="1:21">
      <c r="A31" s="7"/>
      <c r="B31" s="7" t="s">
        <v>212</v>
      </c>
      <c r="C31" s="2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21">
      <c r="A32" s="7"/>
      <c r="B32" s="7" t="s">
        <v>213</v>
      </c>
      <c r="C32" s="2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U32" s="8" t="s">
        <v>267</v>
      </c>
    </row>
    <row r="33" spans="1:15">
      <c r="A33" s="7"/>
      <c r="B33" s="7" t="s">
        <v>115</v>
      </c>
      <c r="C33" s="2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>
      <c r="A34" s="7"/>
      <c r="B34" s="7" t="s">
        <v>105</v>
      </c>
      <c r="C34" s="2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>
      <c r="A35" s="7"/>
      <c r="B35" s="7" t="s">
        <v>91</v>
      </c>
      <c r="C35" s="2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>
      <c r="A36" s="7"/>
      <c r="B36" s="7" t="s">
        <v>214</v>
      </c>
      <c r="C36" s="22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>
      <c r="A37" s="4" t="s">
        <v>63</v>
      </c>
      <c r="B37" s="6" t="s">
        <v>64</v>
      </c>
      <c r="C37" s="6">
        <v>250</v>
      </c>
      <c r="D37" s="35">
        <v>2.0499999999999998</v>
      </c>
      <c r="E37" s="35">
        <v>5.25</v>
      </c>
      <c r="F37" s="35">
        <v>16.25</v>
      </c>
      <c r="G37" s="35">
        <v>121.25</v>
      </c>
      <c r="H37" s="35">
        <v>0.09</v>
      </c>
      <c r="I37" s="35">
        <v>7.67</v>
      </c>
      <c r="J37" s="35">
        <v>0</v>
      </c>
      <c r="K37" s="35">
        <v>2.35</v>
      </c>
      <c r="L37" s="35">
        <v>15.5</v>
      </c>
      <c r="M37" s="35">
        <v>63</v>
      </c>
      <c r="N37" s="35">
        <v>26.25</v>
      </c>
      <c r="O37" s="35">
        <v>0.92</v>
      </c>
    </row>
    <row r="38" spans="1:15">
      <c r="A38" s="4"/>
      <c r="B38" s="7" t="s">
        <v>65</v>
      </c>
      <c r="C38" s="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>
      <c r="A39" s="4"/>
      <c r="B39" s="7" t="s">
        <v>66</v>
      </c>
      <c r="C39" s="6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>
      <c r="A40" s="4"/>
      <c r="B40" s="7" t="s">
        <v>32</v>
      </c>
      <c r="C40" s="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>
      <c r="A41" s="4"/>
      <c r="B41" s="7" t="s">
        <v>67</v>
      </c>
      <c r="C41" s="6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5">
      <c r="A42" s="4"/>
      <c r="B42" s="7" t="s">
        <v>172</v>
      </c>
      <c r="C42" s="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>
      <c r="A43" s="4"/>
      <c r="B43" s="7" t="s">
        <v>60</v>
      </c>
      <c r="C43" s="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>
      <c r="A44" s="4"/>
      <c r="B44" s="7" t="s">
        <v>41</v>
      </c>
      <c r="C44" s="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>
      <c r="A45" s="7"/>
      <c r="B45" s="17"/>
      <c r="C45" s="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>
      <c r="A46" s="7"/>
      <c r="B46" s="7"/>
      <c r="C46" s="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>
      <c r="A47" s="7"/>
      <c r="B47" s="7"/>
      <c r="C47" s="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>
      <c r="A48" s="7"/>
      <c r="B48" s="7"/>
      <c r="C48" s="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>
      <c r="A49" s="4" t="s">
        <v>82</v>
      </c>
      <c r="B49" s="6" t="s">
        <v>83</v>
      </c>
      <c r="C49" s="6">
        <v>10</v>
      </c>
      <c r="D49" s="35">
        <v>0.25</v>
      </c>
      <c r="E49" s="35">
        <v>1.5</v>
      </c>
      <c r="F49" s="35">
        <v>1.35</v>
      </c>
      <c r="G49" s="35">
        <v>16</v>
      </c>
      <c r="H49" s="35">
        <v>5.0000000000000001E-3</v>
      </c>
      <c r="I49" s="35">
        <v>0.05</v>
      </c>
      <c r="J49" s="35">
        <v>10</v>
      </c>
      <c r="K49" s="35">
        <v>0</v>
      </c>
      <c r="L49" s="35">
        <v>9</v>
      </c>
      <c r="M49" s="35">
        <v>6</v>
      </c>
      <c r="N49" s="35">
        <v>1</v>
      </c>
      <c r="O49" s="35">
        <v>0</v>
      </c>
    </row>
    <row r="50" spans="1:15" hidden="1">
      <c r="A50" s="4"/>
      <c r="B50" s="7"/>
      <c r="C50" s="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hidden="1">
      <c r="A51" s="4"/>
      <c r="B51" s="7"/>
      <c r="C51" s="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>
      <c r="A52" s="4" t="s">
        <v>68</v>
      </c>
      <c r="B52" s="6" t="s">
        <v>69</v>
      </c>
      <c r="C52" s="6">
        <v>110</v>
      </c>
      <c r="D52" s="35">
        <v>13.3</v>
      </c>
      <c r="E52" s="35">
        <v>7.2</v>
      </c>
      <c r="F52" s="35">
        <v>6.3</v>
      </c>
      <c r="G52" s="35">
        <v>143</v>
      </c>
      <c r="H52" s="35">
        <v>0.09</v>
      </c>
      <c r="I52" s="35">
        <v>4.7</v>
      </c>
      <c r="J52" s="35">
        <v>0.01</v>
      </c>
      <c r="K52" s="35">
        <v>4.2</v>
      </c>
      <c r="L52" s="35">
        <v>35</v>
      </c>
      <c r="M52" s="35">
        <v>203</v>
      </c>
      <c r="N52" s="35">
        <v>39</v>
      </c>
      <c r="O52" s="35">
        <v>0.8</v>
      </c>
    </row>
    <row r="53" spans="1:15">
      <c r="A53" s="4"/>
      <c r="B53" s="7" t="s">
        <v>317</v>
      </c>
      <c r="C53" s="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>
      <c r="A54" s="4"/>
      <c r="B54" s="7" t="s">
        <v>173</v>
      </c>
      <c r="C54" s="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>
      <c r="A55" s="4"/>
      <c r="B55" s="7" t="s">
        <v>174</v>
      </c>
      <c r="C55" s="6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>
      <c r="A56" s="4"/>
      <c r="B56" s="7" t="s">
        <v>175</v>
      </c>
      <c r="C56" s="6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15">
      <c r="A57" s="4"/>
      <c r="B57" s="7" t="s">
        <v>176</v>
      </c>
      <c r="C57" s="6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>
      <c r="A58" s="4"/>
      <c r="B58" s="7" t="s">
        <v>177</v>
      </c>
      <c r="C58" s="6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>
      <c r="A59" s="4"/>
      <c r="B59" s="7" t="s">
        <v>40</v>
      </c>
      <c r="C59" s="6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1:15">
      <c r="A60" s="4" t="s">
        <v>255</v>
      </c>
      <c r="B60" s="6" t="s">
        <v>256</v>
      </c>
      <c r="C60" s="22">
        <v>180</v>
      </c>
      <c r="D60" s="35">
        <v>2.8499999999999996</v>
      </c>
      <c r="E60" s="35">
        <v>7.3500000000000005</v>
      </c>
      <c r="F60" s="35">
        <v>19.049999999999997</v>
      </c>
      <c r="G60" s="35">
        <v>153</v>
      </c>
      <c r="H60" s="35">
        <v>0.15000000000000002</v>
      </c>
      <c r="I60" s="35">
        <v>20.85</v>
      </c>
      <c r="J60" s="35">
        <v>4.4999999999999998E-2</v>
      </c>
      <c r="K60" s="35">
        <v>0.15000000000000002</v>
      </c>
      <c r="L60" s="35">
        <v>16.5</v>
      </c>
      <c r="M60" s="35">
        <v>78</v>
      </c>
      <c r="N60" s="35">
        <v>30</v>
      </c>
      <c r="O60" s="35">
        <v>1.2000000000000002</v>
      </c>
    </row>
    <row r="61" spans="1:15">
      <c r="A61" s="4"/>
      <c r="B61" s="7" t="s">
        <v>257</v>
      </c>
      <c r="C61" s="22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>
      <c r="A62" s="4"/>
      <c r="B62" s="7" t="s">
        <v>46</v>
      </c>
      <c r="C62" s="22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>
      <c r="A63" s="4" t="s">
        <v>47</v>
      </c>
      <c r="B63" s="6" t="s">
        <v>127</v>
      </c>
      <c r="C63" s="6">
        <v>200</v>
      </c>
      <c r="D63" s="35">
        <v>0.3</v>
      </c>
      <c r="E63" s="35">
        <v>0</v>
      </c>
      <c r="F63" s="35">
        <v>20.100000000000001</v>
      </c>
      <c r="G63" s="35">
        <v>81</v>
      </c>
      <c r="H63" s="35">
        <v>0</v>
      </c>
      <c r="I63" s="35">
        <v>0.8</v>
      </c>
      <c r="J63" s="35">
        <v>0</v>
      </c>
      <c r="K63" s="35">
        <v>0</v>
      </c>
      <c r="L63" s="35">
        <v>10</v>
      </c>
      <c r="M63" s="35">
        <v>6</v>
      </c>
      <c r="N63" s="35">
        <v>3</v>
      </c>
      <c r="O63" s="35">
        <v>0.6</v>
      </c>
    </row>
    <row r="64" spans="1:15">
      <c r="A64" s="4"/>
      <c r="B64" s="7"/>
      <c r="C64" s="22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>
      <c r="A65" s="4"/>
      <c r="B65" s="7"/>
      <c r="C65" s="22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>
      <c r="A66" s="4"/>
      <c r="B66" s="6"/>
      <c r="C66" s="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>
      <c r="A67" s="4" t="s">
        <v>34</v>
      </c>
      <c r="B67" s="6" t="s">
        <v>33</v>
      </c>
      <c r="C67" s="6">
        <v>30</v>
      </c>
      <c r="D67" s="35">
        <v>1.98</v>
      </c>
      <c r="E67" s="35">
        <v>0.36</v>
      </c>
      <c r="F67" s="35">
        <v>10.02</v>
      </c>
      <c r="G67" s="35">
        <v>52.2</v>
      </c>
      <c r="H67" s="35">
        <v>5.3999999999999992E-2</v>
      </c>
      <c r="I67" s="35">
        <v>0</v>
      </c>
      <c r="J67" s="35">
        <v>0</v>
      </c>
      <c r="K67" s="35">
        <v>0.41999999999999993</v>
      </c>
      <c r="L67" s="35">
        <v>10.5</v>
      </c>
      <c r="M67" s="35">
        <v>47.400000000000006</v>
      </c>
      <c r="N67" s="35">
        <v>14.100000000000001</v>
      </c>
      <c r="O67" s="35">
        <v>1.17</v>
      </c>
    </row>
    <row r="68" spans="1:15">
      <c r="A68" s="4"/>
      <c r="B68" s="6" t="s">
        <v>19</v>
      </c>
      <c r="C68" s="6"/>
      <c r="D68" s="32">
        <f>SUM(D30:D67)</f>
        <v>21.39</v>
      </c>
      <c r="E68" s="32">
        <f t="shared" ref="E68:O68" si="1">SUM(E30:E67)</f>
        <v>27.72</v>
      </c>
      <c r="F68" s="32">
        <f t="shared" si="1"/>
        <v>79.429999999999993</v>
      </c>
      <c r="G68" s="32">
        <f t="shared" si="1"/>
        <v>649.25</v>
      </c>
      <c r="H68" s="32">
        <f t="shared" si="1"/>
        <v>0.41299999999999998</v>
      </c>
      <c r="I68" s="32">
        <f t="shared" si="1"/>
        <v>43.31</v>
      </c>
      <c r="J68" s="32">
        <f t="shared" si="1"/>
        <v>10.055</v>
      </c>
      <c r="K68" s="32">
        <f t="shared" si="1"/>
        <v>9.879999999999999</v>
      </c>
      <c r="L68" s="32">
        <f t="shared" si="1"/>
        <v>114.5</v>
      </c>
      <c r="M68" s="32">
        <f t="shared" si="1"/>
        <v>420.79999999999995</v>
      </c>
      <c r="N68" s="32">
        <f t="shared" si="1"/>
        <v>124.15</v>
      </c>
      <c r="O68" s="32">
        <f t="shared" si="1"/>
        <v>5.2299999999999995</v>
      </c>
    </row>
    <row r="69" spans="1:15">
      <c r="A69" s="4"/>
      <c r="B69" s="6"/>
      <c r="C69" s="6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>
      <c r="A70" s="4"/>
      <c r="B70" s="5" t="s">
        <v>241</v>
      </c>
      <c r="C70" s="6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1" spans="1:15">
      <c r="A71" s="4" t="s">
        <v>259</v>
      </c>
      <c r="B71" s="6" t="s">
        <v>343</v>
      </c>
      <c r="C71" s="22">
        <v>200</v>
      </c>
      <c r="D71" s="35">
        <v>1</v>
      </c>
      <c r="E71" s="35">
        <v>0.2</v>
      </c>
      <c r="F71" s="35">
        <v>20.2</v>
      </c>
      <c r="G71" s="35">
        <v>92</v>
      </c>
      <c r="H71" s="35">
        <v>0.04</v>
      </c>
      <c r="I71" s="35">
        <v>4</v>
      </c>
      <c r="J71" s="35">
        <v>0</v>
      </c>
      <c r="K71" s="35">
        <v>0</v>
      </c>
      <c r="L71" s="35">
        <v>14</v>
      </c>
      <c r="M71" s="35">
        <v>14</v>
      </c>
      <c r="N71" s="35">
        <v>8</v>
      </c>
      <c r="O71" s="35">
        <v>2.8</v>
      </c>
    </row>
    <row r="72" spans="1:15">
      <c r="A72" s="4" t="s">
        <v>344</v>
      </c>
      <c r="B72" s="6" t="s">
        <v>345</v>
      </c>
      <c r="C72" s="22">
        <v>50</v>
      </c>
      <c r="D72" s="35">
        <v>3.8</v>
      </c>
      <c r="E72" s="35">
        <v>3.1</v>
      </c>
      <c r="F72" s="35">
        <v>28.2</v>
      </c>
      <c r="G72" s="35">
        <v>157</v>
      </c>
      <c r="H72" s="35">
        <v>7.0000000000000007E-2</v>
      </c>
      <c r="I72" s="35">
        <v>0</v>
      </c>
      <c r="J72" s="35">
        <v>0.01</v>
      </c>
      <c r="K72" s="35">
        <v>0.7</v>
      </c>
      <c r="L72" s="35">
        <v>10</v>
      </c>
      <c r="M72" s="35">
        <v>40</v>
      </c>
      <c r="N72" s="35">
        <v>8</v>
      </c>
      <c r="O72" s="35">
        <v>0.6</v>
      </c>
    </row>
    <row r="73" spans="1:15">
      <c r="A73" s="4"/>
      <c r="B73" s="6" t="s">
        <v>19</v>
      </c>
      <c r="C73" s="6"/>
      <c r="D73" s="32">
        <f>D71+D72</f>
        <v>4.8</v>
      </c>
      <c r="E73" s="32">
        <f t="shared" ref="E73:O73" si="2">E71+E72</f>
        <v>3.3000000000000003</v>
      </c>
      <c r="F73" s="32">
        <f t="shared" si="2"/>
        <v>48.4</v>
      </c>
      <c r="G73" s="32">
        <f t="shared" si="2"/>
        <v>249</v>
      </c>
      <c r="H73" s="32">
        <f t="shared" si="2"/>
        <v>0.11000000000000001</v>
      </c>
      <c r="I73" s="32">
        <f t="shared" si="2"/>
        <v>4</v>
      </c>
      <c r="J73" s="32">
        <f t="shared" si="2"/>
        <v>0.01</v>
      </c>
      <c r="K73" s="32">
        <f t="shared" si="2"/>
        <v>0.7</v>
      </c>
      <c r="L73" s="32">
        <f t="shared" si="2"/>
        <v>24</v>
      </c>
      <c r="M73" s="32">
        <f t="shared" si="2"/>
        <v>54</v>
      </c>
      <c r="N73" s="32">
        <f t="shared" si="2"/>
        <v>16</v>
      </c>
      <c r="O73" s="32">
        <f t="shared" si="2"/>
        <v>3.4</v>
      </c>
    </row>
    <row r="74" spans="1:15">
      <c r="A74" s="4"/>
      <c r="B74" s="6"/>
      <c r="C74" s="6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</row>
    <row r="75" spans="1:15">
      <c r="A75" s="4"/>
      <c r="B75" s="6" t="s">
        <v>21</v>
      </c>
      <c r="C75" s="6"/>
      <c r="D75" s="32">
        <f t="shared" ref="D75:O75" si="3">D73+D68+D27</f>
        <v>52.945000000000007</v>
      </c>
      <c r="E75" s="32">
        <f t="shared" si="3"/>
        <v>56.084999999999994</v>
      </c>
      <c r="F75" s="32">
        <f t="shared" si="3"/>
        <v>203.23</v>
      </c>
      <c r="G75" s="32">
        <f t="shared" si="3"/>
        <v>1476.3</v>
      </c>
      <c r="H75" s="32">
        <f t="shared" si="3"/>
        <v>0.68100000000000005</v>
      </c>
      <c r="I75" s="32">
        <f t="shared" si="3"/>
        <v>53.865000000000002</v>
      </c>
      <c r="J75" s="32">
        <f t="shared" si="3"/>
        <v>10.1755</v>
      </c>
      <c r="K75" s="32">
        <f t="shared" si="3"/>
        <v>11.114999999999998</v>
      </c>
      <c r="L75" s="32">
        <f t="shared" si="3"/>
        <v>491.05</v>
      </c>
      <c r="M75" s="32">
        <f t="shared" si="3"/>
        <v>772.65</v>
      </c>
      <c r="N75" s="32">
        <f t="shared" si="3"/>
        <v>194.85000000000002</v>
      </c>
      <c r="O75" s="32">
        <f t="shared" si="3"/>
        <v>12.259999999999998</v>
      </c>
    </row>
  </sheetData>
  <mergeCells count="20">
    <mergeCell ref="D6:F6"/>
    <mergeCell ref="H6:K6"/>
    <mergeCell ref="L6:O6"/>
    <mergeCell ref="A6:A8"/>
    <mergeCell ref="B6:B8"/>
    <mergeCell ref="C6:C8"/>
    <mergeCell ref="G6:G8"/>
    <mergeCell ref="D7:D8"/>
    <mergeCell ref="E7:E8"/>
    <mergeCell ref="F7:F8"/>
    <mergeCell ref="N7:N8"/>
    <mergeCell ref="O7:O8"/>
    <mergeCell ref="C29:O29"/>
    <mergeCell ref="C10:O10"/>
    <mergeCell ref="H7:H8"/>
    <mergeCell ref="I7:I8"/>
    <mergeCell ref="J7:J8"/>
    <mergeCell ref="K7:K8"/>
    <mergeCell ref="L7:L8"/>
    <mergeCell ref="M7:M8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ПН 1</vt:lpstr>
      <vt:lpstr>ВТ 1</vt:lpstr>
      <vt:lpstr>СР 1</vt:lpstr>
      <vt:lpstr>ЧТ 1</vt:lpstr>
      <vt:lpstr>ПТ 1</vt:lpstr>
      <vt:lpstr>ПН 2</vt:lpstr>
      <vt:lpstr>ВТ 2</vt:lpstr>
      <vt:lpstr>СР 2</vt:lpstr>
      <vt:lpstr>ЧТ 2</vt:lpstr>
      <vt:lpstr>ПТ 2</vt:lpstr>
      <vt:lpstr>'ВТ 2'!Область_печати</vt:lpstr>
      <vt:lpstr>'ПН 2'!Область_печати</vt:lpstr>
      <vt:lpstr>'ЧТ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buhgalter</cp:lastModifiedBy>
  <cp:lastPrinted>2022-09-12T05:42:47Z</cp:lastPrinted>
  <dcterms:created xsi:type="dcterms:W3CDTF">2013-08-29T10:35:05Z</dcterms:created>
  <dcterms:modified xsi:type="dcterms:W3CDTF">2022-09-29T05:16:50Z</dcterms:modified>
</cp:coreProperties>
</file>